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007"/>
  <workbookPr showInkAnnotation="0" autoCompressPictures="0"/>
  <bookViews>
    <workbookView xWindow="0" yWindow="0" windowWidth="28800" windowHeight="15700" tabRatio="500" activeTab="1"/>
  </bookViews>
  <sheets>
    <sheet name="Schedule" sheetId="1" r:id="rId1"/>
    <sheet name="Symposium summary" sheetId="4" r:id="rId2"/>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H50" i="4" l="1"/>
  <c r="E50" i="4"/>
  <c r="H49" i="4"/>
  <c r="E49" i="4"/>
  <c r="H48" i="4"/>
  <c r="E48" i="4"/>
  <c r="H47" i="4"/>
  <c r="E47" i="4"/>
  <c r="H46" i="4"/>
  <c r="E46" i="4"/>
  <c r="H45" i="4"/>
  <c r="E45" i="4"/>
  <c r="H44" i="4"/>
  <c r="E44" i="4"/>
  <c r="H43" i="4"/>
  <c r="E43" i="4"/>
  <c r="H42" i="4"/>
  <c r="E42" i="4"/>
  <c r="H41" i="4"/>
  <c r="E41" i="4"/>
  <c r="H40" i="4"/>
  <c r="E40" i="4"/>
  <c r="H39" i="4"/>
  <c r="E39" i="4"/>
  <c r="H38" i="4"/>
  <c r="E38" i="4"/>
  <c r="H37" i="4"/>
  <c r="E37" i="4"/>
  <c r="H36" i="4"/>
  <c r="E36" i="4"/>
  <c r="H35" i="4"/>
  <c r="E35" i="4"/>
  <c r="H34" i="4"/>
  <c r="E34" i="4"/>
  <c r="H33" i="4"/>
  <c r="E33" i="4"/>
  <c r="H32" i="4"/>
  <c r="E32" i="4"/>
  <c r="H31" i="4"/>
  <c r="E31" i="4"/>
  <c r="H30" i="4"/>
  <c r="E30" i="4"/>
  <c r="H29" i="4"/>
  <c r="E29" i="4"/>
  <c r="H28" i="4"/>
  <c r="E28" i="4"/>
  <c r="H27" i="4"/>
  <c r="E27" i="4"/>
  <c r="H26" i="4"/>
  <c r="E26" i="4"/>
  <c r="H25" i="4"/>
  <c r="E25" i="4"/>
  <c r="H24" i="4"/>
  <c r="E24" i="4"/>
  <c r="H23" i="4"/>
  <c r="E23" i="4"/>
  <c r="H22" i="4"/>
  <c r="E22" i="4"/>
  <c r="H21" i="4"/>
  <c r="E21" i="4"/>
  <c r="H20" i="4"/>
  <c r="E20" i="4"/>
  <c r="H19" i="4"/>
  <c r="E19" i="4"/>
  <c r="H18" i="4"/>
  <c r="E18" i="4"/>
  <c r="H17" i="4"/>
  <c r="E17" i="4"/>
  <c r="H16" i="4"/>
  <c r="E16" i="4"/>
  <c r="H15" i="4"/>
  <c r="E15" i="4"/>
  <c r="H14" i="4"/>
  <c r="E14" i="4"/>
  <c r="H13" i="4"/>
  <c r="E13" i="4"/>
  <c r="H12" i="4"/>
  <c r="E12" i="4"/>
  <c r="H11" i="4"/>
  <c r="E11" i="4"/>
  <c r="H10" i="4"/>
  <c r="E10" i="4"/>
  <c r="H9" i="4"/>
  <c r="E9" i="4"/>
  <c r="H8" i="4"/>
  <c r="E8" i="4"/>
  <c r="H7" i="4"/>
  <c r="E7" i="4"/>
  <c r="H6" i="4"/>
  <c r="E6" i="4"/>
  <c r="H5" i="4"/>
  <c r="E5" i="4"/>
  <c r="H4" i="4"/>
  <c r="E4" i="4"/>
  <c r="H3" i="4"/>
  <c r="E3" i="4"/>
  <c r="H2" i="4"/>
  <c r="E2" i="4"/>
  <c r="D162" i="1"/>
  <c r="C162" i="1"/>
  <c r="E162" i="1"/>
  <c r="G162" i="1"/>
  <c r="O410" i="1"/>
  <c r="N410" i="1"/>
  <c r="M410" i="1"/>
  <c r="O409" i="1"/>
  <c r="N409" i="1"/>
  <c r="M409" i="1"/>
  <c r="N408" i="1"/>
  <c r="O408" i="1"/>
  <c r="M408" i="1"/>
  <c r="E3" i="1"/>
  <c r="G3" i="1"/>
  <c r="G4" i="1"/>
  <c r="D5" i="1"/>
  <c r="C5" i="1"/>
  <c r="E5" i="1"/>
  <c r="G5" i="1"/>
  <c r="D6" i="1"/>
  <c r="C6" i="1"/>
  <c r="E6" i="1"/>
  <c r="G6" i="1"/>
  <c r="D7" i="1"/>
  <c r="C7" i="1"/>
  <c r="E7" i="1"/>
  <c r="G7" i="1"/>
  <c r="D8" i="1"/>
  <c r="C8" i="1"/>
  <c r="E8" i="1"/>
  <c r="G8" i="1"/>
  <c r="D9" i="1"/>
  <c r="C9" i="1"/>
  <c r="E9" i="1"/>
  <c r="G9" i="1"/>
  <c r="D10" i="1"/>
  <c r="C10" i="1"/>
  <c r="E10" i="1"/>
  <c r="G10" i="1"/>
  <c r="D13" i="1"/>
  <c r="C13" i="1"/>
  <c r="E13" i="1"/>
  <c r="G13" i="1"/>
  <c r="D14" i="1"/>
  <c r="C14" i="1"/>
  <c r="E14" i="1"/>
  <c r="G14" i="1"/>
  <c r="D15" i="1"/>
  <c r="C15" i="1"/>
  <c r="E15" i="1"/>
  <c r="G15" i="1"/>
  <c r="D16" i="1"/>
  <c r="C16" i="1"/>
  <c r="E16" i="1"/>
  <c r="G16" i="1"/>
  <c r="D17" i="1"/>
  <c r="C17" i="1"/>
  <c r="E17" i="1"/>
  <c r="G17" i="1"/>
  <c r="D18" i="1"/>
  <c r="C18" i="1"/>
  <c r="E18" i="1"/>
  <c r="G18" i="1"/>
  <c r="D20" i="1"/>
  <c r="C20" i="1"/>
  <c r="E20" i="1"/>
  <c r="G20" i="1"/>
  <c r="D21" i="1"/>
  <c r="C21" i="1"/>
  <c r="E21" i="1"/>
  <c r="G21" i="1"/>
  <c r="D22" i="1"/>
  <c r="C22" i="1"/>
  <c r="E22" i="1"/>
  <c r="G22" i="1"/>
  <c r="D23" i="1"/>
  <c r="C23" i="1"/>
  <c r="E23" i="1"/>
  <c r="G23" i="1"/>
  <c r="D24" i="1"/>
  <c r="C24" i="1"/>
  <c r="E24" i="1"/>
  <c r="G24" i="1"/>
  <c r="D25" i="1"/>
  <c r="C25" i="1"/>
  <c r="E25" i="1"/>
  <c r="G25" i="1"/>
  <c r="D26" i="1"/>
  <c r="C26" i="1"/>
  <c r="E26" i="1"/>
  <c r="G26" i="1"/>
  <c r="D28" i="1"/>
  <c r="C28" i="1"/>
  <c r="E28" i="1"/>
  <c r="G28" i="1"/>
  <c r="D29" i="1"/>
  <c r="C29" i="1"/>
  <c r="E29" i="1"/>
  <c r="G29" i="1"/>
  <c r="D30" i="1"/>
  <c r="C30" i="1"/>
  <c r="E30" i="1"/>
  <c r="G30" i="1"/>
  <c r="D31" i="1"/>
  <c r="C31" i="1"/>
  <c r="E31" i="1"/>
  <c r="G31" i="1"/>
  <c r="D32" i="1"/>
  <c r="C32" i="1"/>
  <c r="E32" i="1"/>
  <c r="G32" i="1"/>
  <c r="D33" i="1"/>
  <c r="C33" i="1"/>
  <c r="E33" i="1"/>
  <c r="G33" i="1"/>
  <c r="D34" i="1"/>
  <c r="C34" i="1"/>
  <c r="E34" i="1"/>
  <c r="G34" i="1"/>
  <c r="D36" i="1"/>
  <c r="C36" i="1"/>
  <c r="E36" i="1"/>
  <c r="G36" i="1"/>
  <c r="D37" i="1"/>
  <c r="C37" i="1"/>
  <c r="E37" i="1"/>
  <c r="G37" i="1"/>
  <c r="D38" i="1"/>
  <c r="C38" i="1"/>
  <c r="E38" i="1"/>
  <c r="G38" i="1"/>
  <c r="D39" i="1"/>
  <c r="C39" i="1"/>
  <c r="E39" i="1"/>
  <c r="G39" i="1"/>
  <c r="D40" i="1"/>
  <c r="C40" i="1"/>
  <c r="E40" i="1"/>
  <c r="G40" i="1"/>
  <c r="D41" i="1"/>
  <c r="C41" i="1"/>
  <c r="E41" i="1"/>
  <c r="G41" i="1"/>
  <c r="D44" i="1"/>
  <c r="C44" i="1"/>
  <c r="E44" i="1"/>
  <c r="G44" i="1"/>
  <c r="D45" i="1"/>
  <c r="C45" i="1"/>
  <c r="E45" i="1"/>
  <c r="G45" i="1"/>
  <c r="D46" i="1"/>
  <c r="C46" i="1"/>
  <c r="E46" i="1"/>
  <c r="G46" i="1"/>
  <c r="D47" i="1"/>
  <c r="C47" i="1"/>
  <c r="E47" i="1"/>
  <c r="G47" i="1"/>
  <c r="D48" i="1"/>
  <c r="C48" i="1"/>
  <c r="E48" i="1"/>
  <c r="G48" i="1"/>
  <c r="D49" i="1"/>
  <c r="C49" i="1"/>
  <c r="E49" i="1"/>
  <c r="G49" i="1"/>
  <c r="D50" i="1"/>
  <c r="C50" i="1"/>
  <c r="E50" i="1"/>
  <c r="G50" i="1"/>
  <c r="D52" i="1"/>
  <c r="C52" i="1"/>
  <c r="E52" i="1"/>
  <c r="G52" i="1"/>
  <c r="D53" i="1"/>
  <c r="C53" i="1"/>
  <c r="E53" i="1"/>
  <c r="G53" i="1"/>
  <c r="D54" i="1"/>
  <c r="C54" i="1"/>
  <c r="E54" i="1"/>
  <c r="G54" i="1"/>
  <c r="D55" i="1"/>
  <c r="C55" i="1"/>
  <c r="E55" i="1"/>
  <c r="G55" i="1"/>
  <c r="D56" i="1"/>
  <c r="C56" i="1"/>
  <c r="E56" i="1"/>
  <c r="G56" i="1"/>
  <c r="D57" i="1"/>
  <c r="C57" i="1"/>
  <c r="E57" i="1"/>
  <c r="G57" i="1"/>
  <c r="D58" i="1"/>
  <c r="C58" i="1"/>
  <c r="E58" i="1"/>
  <c r="G58" i="1"/>
  <c r="D59" i="1"/>
  <c r="C59" i="1"/>
  <c r="E59" i="1"/>
  <c r="G59" i="1"/>
  <c r="D61" i="1"/>
  <c r="C61" i="1"/>
  <c r="E61" i="1"/>
  <c r="G61" i="1"/>
  <c r="D62" i="1"/>
  <c r="C62" i="1"/>
  <c r="E62" i="1"/>
  <c r="G62" i="1"/>
  <c r="D63" i="1"/>
  <c r="C63" i="1"/>
  <c r="E63" i="1"/>
  <c r="G63" i="1"/>
  <c r="D64" i="1"/>
  <c r="C64" i="1"/>
  <c r="E64" i="1"/>
  <c r="G64" i="1"/>
  <c r="D65" i="1"/>
  <c r="C65" i="1"/>
  <c r="E65" i="1"/>
  <c r="G65" i="1"/>
  <c r="D66" i="1"/>
  <c r="C66" i="1"/>
  <c r="E66" i="1"/>
  <c r="G66" i="1"/>
  <c r="D67" i="1"/>
  <c r="C67" i="1"/>
  <c r="E67" i="1"/>
  <c r="G67" i="1"/>
  <c r="D69" i="1"/>
  <c r="C69" i="1"/>
  <c r="E69" i="1"/>
  <c r="G69" i="1"/>
  <c r="D70" i="1"/>
  <c r="C70" i="1"/>
  <c r="E70" i="1"/>
  <c r="G70" i="1"/>
  <c r="D71" i="1"/>
  <c r="C71" i="1"/>
  <c r="E71" i="1"/>
  <c r="G71" i="1"/>
  <c r="D72" i="1"/>
  <c r="C72" i="1"/>
  <c r="E72" i="1"/>
  <c r="G72" i="1"/>
  <c r="D73" i="1"/>
  <c r="C73" i="1"/>
  <c r="E73" i="1"/>
  <c r="G73" i="1"/>
  <c r="D74" i="1"/>
  <c r="C74" i="1"/>
  <c r="E74" i="1"/>
  <c r="G74" i="1"/>
  <c r="D75" i="1"/>
  <c r="C75" i="1"/>
  <c r="E75" i="1"/>
  <c r="G75" i="1"/>
  <c r="D76" i="1"/>
  <c r="C76" i="1"/>
  <c r="E76" i="1"/>
  <c r="G76" i="1"/>
  <c r="D78" i="1"/>
  <c r="C78" i="1"/>
  <c r="E78" i="1"/>
  <c r="G78" i="1"/>
  <c r="D79" i="1"/>
  <c r="C79" i="1"/>
  <c r="E79" i="1"/>
  <c r="G79" i="1"/>
  <c r="D80" i="1"/>
  <c r="C80" i="1"/>
  <c r="E80" i="1"/>
  <c r="G80" i="1"/>
  <c r="D81" i="1"/>
  <c r="C81" i="1"/>
  <c r="E81" i="1"/>
  <c r="G81" i="1"/>
  <c r="D82" i="1"/>
  <c r="C82" i="1"/>
  <c r="E82" i="1"/>
  <c r="G82" i="1"/>
  <c r="D83" i="1"/>
  <c r="C83" i="1"/>
  <c r="E83" i="1"/>
  <c r="G83" i="1"/>
  <c r="D84" i="1"/>
  <c r="C84" i="1"/>
  <c r="E84" i="1"/>
  <c r="G84" i="1"/>
  <c r="D86" i="1"/>
  <c r="C86" i="1"/>
  <c r="E86" i="1"/>
  <c r="G86" i="1"/>
  <c r="D87" i="1"/>
  <c r="C87" i="1"/>
  <c r="E87" i="1"/>
  <c r="G87" i="1"/>
  <c r="D88" i="1"/>
  <c r="C88" i="1"/>
  <c r="E88" i="1"/>
  <c r="G88" i="1"/>
  <c r="D89" i="1"/>
  <c r="C89" i="1"/>
  <c r="E89" i="1"/>
  <c r="G89" i="1"/>
  <c r="D90" i="1"/>
  <c r="C90" i="1"/>
  <c r="E90" i="1"/>
  <c r="G90" i="1"/>
  <c r="D91" i="1"/>
  <c r="C91" i="1"/>
  <c r="E91" i="1"/>
  <c r="G91" i="1"/>
  <c r="D92" i="1"/>
  <c r="C92" i="1"/>
  <c r="E92" i="1"/>
  <c r="G92" i="1"/>
  <c r="D93" i="1"/>
  <c r="C93" i="1"/>
  <c r="E93" i="1"/>
  <c r="G93" i="1"/>
  <c r="D95" i="1"/>
  <c r="C95" i="1"/>
  <c r="E95" i="1"/>
  <c r="G95" i="1"/>
  <c r="D96" i="1"/>
  <c r="C96" i="1"/>
  <c r="E96" i="1"/>
  <c r="G96" i="1"/>
  <c r="D97" i="1"/>
  <c r="C97" i="1"/>
  <c r="E97" i="1"/>
  <c r="G97" i="1"/>
  <c r="D98" i="1"/>
  <c r="C98" i="1"/>
  <c r="E98" i="1"/>
  <c r="G98" i="1"/>
  <c r="D99" i="1"/>
  <c r="C99" i="1"/>
  <c r="E99" i="1"/>
  <c r="G99" i="1"/>
  <c r="D100" i="1"/>
  <c r="C100" i="1"/>
  <c r="E100" i="1"/>
  <c r="G100" i="1"/>
  <c r="E102" i="1"/>
  <c r="G102" i="1"/>
  <c r="D104" i="1"/>
  <c r="C104" i="1"/>
  <c r="E104" i="1"/>
  <c r="G104" i="1"/>
  <c r="D105" i="1"/>
  <c r="C105" i="1"/>
  <c r="E105" i="1"/>
  <c r="G105" i="1"/>
  <c r="D106" i="1"/>
  <c r="C106" i="1"/>
  <c r="E106" i="1"/>
  <c r="G106" i="1"/>
  <c r="D107" i="1"/>
  <c r="C107" i="1"/>
  <c r="E107" i="1"/>
  <c r="G107" i="1"/>
  <c r="D108" i="1"/>
  <c r="C108" i="1"/>
  <c r="E108" i="1"/>
  <c r="G108" i="1"/>
  <c r="D109" i="1"/>
  <c r="C109" i="1"/>
  <c r="E109" i="1"/>
  <c r="G109" i="1"/>
  <c r="D110" i="1"/>
  <c r="C110" i="1"/>
  <c r="E110" i="1"/>
  <c r="G110" i="1"/>
  <c r="D112" i="1"/>
  <c r="C112" i="1"/>
  <c r="E112" i="1"/>
  <c r="G112" i="1"/>
  <c r="D113" i="1"/>
  <c r="C113" i="1"/>
  <c r="E113" i="1"/>
  <c r="G113" i="1"/>
  <c r="D114" i="1"/>
  <c r="C114" i="1"/>
  <c r="E114" i="1"/>
  <c r="G114" i="1"/>
  <c r="D115" i="1"/>
  <c r="C115" i="1"/>
  <c r="E115" i="1"/>
  <c r="G115" i="1"/>
  <c r="D116" i="1"/>
  <c r="C116" i="1"/>
  <c r="E116" i="1"/>
  <c r="G116" i="1"/>
  <c r="D117" i="1"/>
  <c r="C117" i="1"/>
  <c r="E117" i="1"/>
  <c r="G117" i="1"/>
  <c r="D118" i="1"/>
  <c r="C118" i="1"/>
  <c r="E118" i="1"/>
  <c r="G118" i="1"/>
  <c r="D120" i="1"/>
  <c r="C120" i="1"/>
  <c r="E120" i="1"/>
  <c r="G120" i="1"/>
  <c r="D121" i="1"/>
  <c r="C121" i="1"/>
  <c r="E121" i="1"/>
  <c r="G121" i="1"/>
  <c r="D122" i="1"/>
  <c r="C122" i="1"/>
  <c r="E122" i="1"/>
  <c r="G122" i="1"/>
  <c r="D123" i="1"/>
  <c r="C123" i="1"/>
  <c r="E123" i="1"/>
  <c r="G123" i="1"/>
  <c r="D124" i="1"/>
  <c r="C124" i="1"/>
  <c r="E124" i="1"/>
  <c r="G124" i="1"/>
  <c r="D125" i="1"/>
  <c r="C125" i="1"/>
  <c r="E125" i="1"/>
  <c r="G125" i="1"/>
  <c r="D126" i="1"/>
  <c r="C126" i="1"/>
  <c r="E126" i="1"/>
  <c r="G126" i="1"/>
  <c r="D127" i="1"/>
  <c r="C127" i="1"/>
  <c r="E127" i="1"/>
  <c r="G127" i="1"/>
  <c r="D129" i="1"/>
  <c r="C129" i="1"/>
  <c r="E129" i="1"/>
  <c r="G129" i="1"/>
  <c r="D130" i="1"/>
  <c r="C130" i="1"/>
  <c r="E130" i="1"/>
  <c r="G130" i="1"/>
  <c r="D131" i="1"/>
  <c r="C131" i="1"/>
  <c r="E131" i="1"/>
  <c r="G131" i="1"/>
  <c r="D132" i="1"/>
  <c r="C132" i="1"/>
  <c r="E132" i="1"/>
  <c r="G132" i="1"/>
  <c r="D133" i="1"/>
  <c r="C133" i="1"/>
  <c r="E133" i="1"/>
  <c r="G133" i="1"/>
  <c r="D134" i="1"/>
  <c r="C134" i="1"/>
  <c r="E134" i="1"/>
  <c r="G134" i="1"/>
  <c r="D135" i="1"/>
  <c r="C135" i="1"/>
  <c r="E135" i="1"/>
  <c r="G135" i="1"/>
  <c r="D137" i="1"/>
  <c r="C137" i="1"/>
  <c r="E137" i="1"/>
  <c r="G137" i="1"/>
  <c r="D138" i="1"/>
  <c r="C138" i="1"/>
  <c r="E138" i="1"/>
  <c r="G138" i="1"/>
  <c r="D139" i="1"/>
  <c r="C139" i="1"/>
  <c r="E139" i="1"/>
  <c r="G139" i="1"/>
  <c r="D140" i="1"/>
  <c r="C140" i="1"/>
  <c r="E140" i="1"/>
  <c r="G140" i="1"/>
  <c r="D141" i="1"/>
  <c r="C141" i="1"/>
  <c r="E141" i="1"/>
  <c r="G141" i="1"/>
  <c r="D142" i="1"/>
  <c r="C142" i="1"/>
  <c r="E142" i="1"/>
  <c r="G142" i="1"/>
  <c r="D143" i="1"/>
  <c r="C143" i="1"/>
  <c r="E143" i="1"/>
  <c r="G143" i="1"/>
  <c r="D145" i="1"/>
  <c r="C145" i="1"/>
  <c r="E145" i="1"/>
  <c r="G145" i="1"/>
  <c r="D146" i="1"/>
  <c r="C146" i="1"/>
  <c r="E146" i="1"/>
  <c r="G146" i="1"/>
  <c r="D147" i="1"/>
  <c r="C147" i="1"/>
  <c r="E147" i="1"/>
  <c r="G147" i="1"/>
  <c r="D148" i="1"/>
  <c r="C148" i="1"/>
  <c r="E148" i="1"/>
  <c r="G148" i="1"/>
  <c r="D149" i="1"/>
  <c r="C149" i="1"/>
  <c r="E149" i="1"/>
  <c r="G149" i="1"/>
  <c r="D150" i="1"/>
  <c r="C150" i="1"/>
  <c r="E150" i="1"/>
  <c r="G150" i="1"/>
  <c r="D151" i="1"/>
  <c r="C151" i="1"/>
  <c r="E151" i="1"/>
  <c r="G151" i="1"/>
  <c r="D152" i="1"/>
  <c r="C152" i="1"/>
  <c r="E152" i="1"/>
  <c r="G152" i="1"/>
  <c r="D154" i="1"/>
  <c r="C154" i="1"/>
  <c r="E154" i="1"/>
  <c r="G154" i="1"/>
  <c r="D155" i="1"/>
  <c r="C155" i="1"/>
  <c r="E155" i="1"/>
  <c r="G155" i="1"/>
  <c r="D156" i="1"/>
  <c r="C156" i="1"/>
  <c r="E156" i="1"/>
  <c r="G156" i="1"/>
  <c r="D157" i="1"/>
  <c r="C157" i="1"/>
  <c r="E157" i="1"/>
  <c r="G157" i="1"/>
  <c r="D158" i="1"/>
  <c r="C158" i="1"/>
  <c r="E158" i="1"/>
  <c r="G158" i="1"/>
  <c r="D159" i="1"/>
  <c r="C159" i="1"/>
  <c r="E159" i="1"/>
  <c r="G159" i="1"/>
  <c r="D160" i="1"/>
  <c r="C160" i="1"/>
  <c r="E160" i="1"/>
  <c r="G160" i="1"/>
  <c r="D163" i="1"/>
  <c r="C163" i="1"/>
  <c r="E163" i="1"/>
  <c r="G163" i="1"/>
  <c r="D164" i="1"/>
  <c r="C164" i="1"/>
  <c r="E164" i="1"/>
  <c r="G164" i="1"/>
  <c r="D165" i="1"/>
  <c r="C165" i="1"/>
  <c r="E165" i="1"/>
  <c r="G165" i="1"/>
  <c r="D166" i="1"/>
  <c r="C166" i="1"/>
  <c r="E166" i="1"/>
  <c r="G166" i="1"/>
  <c r="D167" i="1"/>
  <c r="C167" i="1"/>
  <c r="E167" i="1"/>
  <c r="G167" i="1"/>
  <c r="D168" i="1"/>
  <c r="C168" i="1"/>
  <c r="E168" i="1"/>
  <c r="G168" i="1"/>
  <c r="D170" i="1"/>
  <c r="C170" i="1"/>
  <c r="E170" i="1"/>
  <c r="G170" i="1"/>
  <c r="D171" i="1"/>
  <c r="C171" i="1"/>
  <c r="E171" i="1"/>
  <c r="G171" i="1"/>
  <c r="D172" i="1"/>
  <c r="C172" i="1"/>
  <c r="E172" i="1"/>
  <c r="G172" i="1"/>
  <c r="D173" i="1"/>
  <c r="C173" i="1"/>
  <c r="E173" i="1"/>
  <c r="G173" i="1"/>
  <c r="D174" i="1"/>
  <c r="C174" i="1"/>
  <c r="E174" i="1"/>
  <c r="G174" i="1"/>
  <c r="D175" i="1"/>
  <c r="C175" i="1"/>
  <c r="E175" i="1"/>
  <c r="G175" i="1"/>
  <c r="D176" i="1"/>
  <c r="C176" i="1"/>
  <c r="E176" i="1"/>
  <c r="G176" i="1"/>
  <c r="D178" i="1"/>
  <c r="C178" i="1"/>
  <c r="E178" i="1"/>
  <c r="G178" i="1"/>
  <c r="D179" i="1"/>
  <c r="C179" i="1"/>
  <c r="E179" i="1"/>
  <c r="G179" i="1"/>
  <c r="D180" i="1"/>
  <c r="C180" i="1"/>
  <c r="E180" i="1"/>
  <c r="G180" i="1"/>
  <c r="D181" i="1"/>
  <c r="C181" i="1"/>
  <c r="E181" i="1"/>
  <c r="G181" i="1"/>
  <c r="D182" i="1"/>
  <c r="C182" i="1"/>
  <c r="E182" i="1"/>
  <c r="G182" i="1"/>
  <c r="D183" i="1"/>
  <c r="C183" i="1"/>
  <c r="E183" i="1"/>
  <c r="G183" i="1"/>
  <c r="D184" i="1"/>
  <c r="C184" i="1"/>
  <c r="E184" i="1"/>
  <c r="G184" i="1"/>
  <c r="D186" i="1"/>
  <c r="C186" i="1"/>
  <c r="E186" i="1"/>
  <c r="G186" i="1"/>
  <c r="D187" i="1"/>
  <c r="C187" i="1"/>
  <c r="E187" i="1"/>
  <c r="G187" i="1"/>
  <c r="D188" i="1"/>
  <c r="C188" i="1"/>
  <c r="E188" i="1"/>
  <c r="G188" i="1"/>
  <c r="D189" i="1"/>
  <c r="C189" i="1"/>
  <c r="E189" i="1"/>
  <c r="G189" i="1"/>
  <c r="D190" i="1"/>
  <c r="C190" i="1"/>
  <c r="E190" i="1"/>
  <c r="G190" i="1"/>
  <c r="D191" i="1"/>
  <c r="C191" i="1"/>
  <c r="E191" i="1"/>
  <c r="G191" i="1"/>
  <c r="D192" i="1"/>
  <c r="C192" i="1"/>
  <c r="E192" i="1"/>
  <c r="G192" i="1"/>
  <c r="D194" i="1"/>
  <c r="C194" i="1"/>
  <c r="E194" i="1"/>
  <c r="G194" i="1"/>
  <c r="D195" i="1"/>
  <c r="C195" i="1"/>
  <c r="E195" i="1"/>
  <c r="G195" i="1"/>
  <c r="D196" i="1"/>
  <c r="C196" i="1"/>
  <c r="E196" i="1"/>
  <c r="G196" i="1"/>
  <c r="D197" i="1"/>
  <c r="C197" i="1"/>
  <c r="E197" i="1"/>
  <c r="G197" i="1"/>
  <c r="D198" i="1"/>
  <c r="C198" i="1"/>
  <c r="E198" i="1"/>
  <c r="G198" i="1"/>
  <c r="D199" i="1"/>
  <c r="C199" i="1"/>
  <c r="E199" i="1"/>
  <c r="G199" i="1"/>
  <c r="D200" i="1"/>
  <c r="C200" i="1"/>
  <c r="E200" i="1"/>
  <c r="G200" i="1"/>
  <c r="E202" i="1"/>
  <c r="G202" i="1"/>
  <c r="D204" i="1"/>
  <c r="C204" i="1"/>
  <c r="E204" i="1"/>
  <c r="G204" i="1"/>
  <c r="D205" i="1"/>
  <c r="C205" i="1"/>
  <c r="E205" i="1"/>
  <c r="G205" i="1"/>
  <c r="D206" i="1"/>
  <c r="C206" i="1"/>
  <c r="E206" i="1"/>
  <c r="G206" i="1"/>
  <c r="D207" i="1"/>
  <c r="C207" i="1"/>
  <c r="E207" i="1"/>
  <c r="G207" i="1"/>
  <c r="D208" i="1"/>
  <c r="C208" i="1"/>
  <c r="E208" i="1"/>
  <c r="G208" i="1"/>
  <c r="D209" i="1"/>
  <c r="C209" i="1"/>
  <c r="E209" i="1"/>
  <c r="G209" i="1"/>
  <c r="D210" i="1"/>
  <c r="C210" i="1"/>
  <c r="E210" i="1"/>
  <c r="G210" i="1"/>
  <c r="D212" i="1"/>
  <c r="C212" i="1"/>
  <c r="E212" i="1"/>
  <c r="G212" i="1"/>
  <c r="D213" i="1"/>
  <c r="C213" i="1"/>
  <c r="E213" i="1"/>
  <c r="G213" i="1"/>
  <c r="D214" i="1"/>
  <c r="C214" i="1"/>
  <c r="E214" i="1"/>
  <c r="G214" i="1"/>
  <c r="D215" i="1"/>
  <c r="C215" i="1"/>
  <c r="E215" i="1"/>
  <c r="G215" i="1"/>
  <c r="D216" i="1"/>
  <c r="C216" i="1"/>
  <c r="E216" i="1"/>
  <c r="G216" i="1"/>
  <c r="D217" i="1"/>
  <c r="C217" i="1"/>
  <c r="E217" i="1"/>
  <c r="G217" i="1"/>
  <c r="D219" i="1"/>
  <c r="C219" i="1"/>
  <c r="E219" i="1"/>
  <c r="G219" i="1"/>
  <c r="D220" i="1"/>
  <c r="C220" i="1"/>
  <c r="E220" i="1"/>
  <c r="G220" i="1"/>
  <c r="D221" i="1"/>
  <c r="C221" i="1"/>
  <c r="E221" i="1"/>
  <c r="G221" i="1"/>
  <c r="D222" i="1"/>
  <c r="C222" i="1"/>
  <c r="E222" i="1"/>
  <c r="G222" i="1"/>
  <c r="D223" i="1"/>
  <c r="C223" i="1"/>
  <c r="E223" i="1"/>
  <c r="G223" i="1"/>
  <c r="D224" i="1"/>
  <c r="C224" i="1"/>
  <c r="E224" i="1"/>
  <c r="G224" i="1"/>
  <c r="D225" i="1"/>
  <c r="C225" i="1"/>
  <c r="E225" i="1"/>
  <c r="G225" i="1"/>
  <c r="D227" i="1"/>
  <c r="C227" i="1"/>
  <c r="E227" i="1"/>
  <c r="G227" i="1"/>
  <c r="D228" i="1"/>
  <c r="C228" i="1"/>
  <c r="E228" i="1"/>
  <c r="G228" i="1"/>
  <c r="D229" i="1"/>
  <c r="C229" i="1"/>
  <c r="E229" i="1"/>
  <c r="G229" i="1"/>
  <c r="D230" i="1"/>
  <c r="C230" i="1"/>
  <c r="E230" i="1"/>
  <c r="G230" i="1"/>
  <c r="D231" i="1"/>
  <c r="C231" i="1"/>
  <c r="E231" i="1"/>
  <c r="G231" i="1"/>
  <c r="D232" i="1"/>
  <c r="C232" i="1"/>
  <c r="E232" i="1"/>
  <c r="G232" i="1"/>
  <c r="D233" i="1"/>
  <c r="C233" i="1"/>
  <c r="E233" i="1"/>
  <c r="G233" i="1"/>
  <c r="D235" i="1"/>
  <c r="C235" i="1"/>
  <c r="E235" i="1"/>
  <c r="G235" i="1"/>
  <c r="D236" i="1"/>
  <c r="C236" i="1"/>
  <c r="E236" i="1"/>
  <c r="G236" i="1"/>
  <c r="D237" i="1"/>
  <c r="C237" i="1"/>
  <c r="E237" i="1"/>
  <c r="G237" i="1"/>
  <c r="D238" i="1"/>
  <c r="C238" i="1"/>
  <c r="E238" i="1"/>
  <c r="G238" i="1"/>
  <c r="D239" i="1"/>
  <c r="C239" i="1"/>
  <c r="E239" i="1"/>
  <c r="G239" i="1"/>
  <c r="D240" i="1"/>
  <c r="C240" i="1"/>
  <c r="E240" i="1"/>
  <c r="G240" i="1"/>
  <c r="D242" i="1"/>
  <c r="C242" i="1"/>
  <c r="E242" i="1"/>
  <c r="G242" i="1"/>
  <c r="D243" i="1"/>
  <c r="C243" i="1"/>
  <c r="E243" i="1"/>
  <c r="G243" i="1"/>
  <c r="D244" i="1"/>
  <c r="C244" i="1"/>
  <c r="E244" i="1"/>
  <c r="G244" i="1"/>
  <c r="D245" i="1"/>
  <c r="C245" i="1"/>
  <c r="E245" i="1"/>
  <c r="G245" i="1"/>
  <c r="D246" i="1"/>
  <c r="C246" i="1"/>
  <c r="E246" i="1"/>
  <c r="G246" i="1"/>
  <c r="D247" i="1"/>
  <c r="C247" i="1"/>
  <c r="E247" i="1"/>
  <c r="G247" i="1"/>
  <c r="D248" i="1"/>
  <c r="C248" i="1"/>
  <c r="E248" i="1"/>
  <c r="G248" i="1"/>
  <c r="E252" i="1"/>
  <c r="G252" i="1"/>
  <c r="D255" i="1"/>
  <c r="C255" i="1"/>
  <c r="E255" i="1"/>
  <c r="G255" i="1"/>
  <c r="D256" i="1"/>
  <c r="C256" i="1"/>
  <c r="E256" i="1"/>
  <c r="G256" i="1"/>
  <c r="D258" i="1"/>
  <c r="C258" i="1"/>
  <c r="E258" i="1"/>
  <c r="G258" i="1"/>
  <c r="D259" i="1"/>
  <c r="C259" i="1"/>
  <c r="E259" i="1"/>
  <c r="G259" i="1"/>
  <c r="D260" i="1"/>
  <c r="C260" i="1"/>
  <c r="E260" i="1"/>
  <c r="G260" i="1"/>
  <c r="D262" i="1"/>
  <c r="C262" i="1"/>
  <c r="E262" i="1"/>
  <c r="G262" i="1"/>
  <c r="D263" i="1"/>
  <c r="C263" i="1"/>
  <c r="E263" i="1"/>
  <c r="G263" i="1"/>
  <c r="D264" i="1"/>
  <c r="C264" i="1"/>
  <c r="E264" i="1"/>
  <c r="G264" i="1"/>
  <c r="D265" i="1"/>
  <c r="C265" i="1"/>
  <c r="E265" i="1"/>
  <c r="G265" i="1"/>
  <c r="D266" i="1"/>
  <c r="C266" i="1"/>
  <c r="E266" i="1"/>
  <c r="G266" i="1"/>
  <c r="D267" i="1"/>
  <c r="C267" i="1"/>
  <c r="E267" i="1"/>
  <c r="G267" i="1"/>
  <c r="D268" i="1"/>
  <c r="C268" i="1"/>
  <c r="E268" i="1"/>
  <c r="G268" i="1"/>
  <c r="D270" i="1"/>
  <c r="C270" i="1"/>
  <c r="E270" i="1"/>
  <c r="G270" i="1"/>
  <c r="D271" i="1"/>
  <c r="C271" i="1"/>
  <c r="E271" i="1"/>
  <c r="G271" i="1"/>
  <c r="D272" i="1"/>
  <c r="C272" i="1"/>
  <c r="E272" i="1"/>
  <c r="G272" i="1"/>
  <c r="D273" i="1"/>
  <c r="C273" i="1"/>
  <c r="E273" i="1"/>
  <c r="G273" i="1"/>
  <c r="D274" i="1"/>
  <c r="C274" i="1"/>
  <c r="E274" i="1"/>
  <c r="G274" i="1"/>
  <c r="D275" i="1"/>
  <c r="C275" i="1"/>
  <c r="E275" i="1"/>
  <c r="G275" i="1"/>
  <c r="D276" i="1"/>
  <c r="C276" i="1"/>
  <c r="E276" i="1"/>
  <c r="G276" i="1"/>
  <c r="D279" i="1"/>
  <c r="C279" i="1"/>
  <c r="E279" i="1"/>
  <c r="G279" i="1"/>
  <c r="D280" i="1"/>
  <c r="C280" i="1"/>
  <c r="E280" i="1"/>
  <c r="G280" i="1"/>
  <c r="D281" i="1"/>
  <c r="C281" i="1"/>
  <c r="E281" i="1"/>
  <c r="G281" i="1"/>
  <c r="D282" i="1"/>
  <c r="C282" i="1"/>
  <c r="E282" i="1"/>
  <c r="G282" i="1"/>
  <c r="D283" i="1"/>
  <c r="C283" i="1"/>
  <c r="E283" i="1"/>
  <c r="G283" i="1"/>
  <c r="D284" i="1"/>
  <c r="C284" i="1"/>
  <c r="E284" i="1"/>
  <c r="G284" i="1"/>
  <c r="D285" i="1"/>
  <c r="C285" i="1"/>
  <c r="E285" i="1"/>
  <c r="G285" i="1"/>
  <c r="D287" i="1"/>
  <c r="C287" i="1"/>
  <c r="E287" i="1"/>
  <c r="G287" i="1"/>
  <c r="D288" i="1"/>
  <c r="C288" i="1"/>
  <c r="E288" i="1"/>
  <c r="G288" i="1"/>
  <c r="D289" i="1"/>
  <c r="C289" i="1"/>
  <c r="E289" i="1"/>
  <c r="G289" i="1"/>
  <c r="D290" i="1"/>
  <c r="C290" i="1"/>
  <c r="E290" i="1"/>
  <c r="G290" i="1"/>
  <c r="D291" i="1"/>
  <c r="C291" i="1"/>
  <c r="E291" i="1"/>
  <c r="G291" i="1"/>
  <c r="D292" i="1"/>
  <c r="C292" i="1"/>
  <c r="E292" i="1"/>
  <c r="G292" i="1"/>
  <c r="D293" i="1"/>
  <c r="C293" i="1"/>
  <c r="E293" i="1"/>
  <c r="G293" i="1"/>
  <c r="D295" i="1"/>
  <c r="C295" i="1"/>
  <c r="E295" i="1"/>
  <c r="G295" i="1"/>
  <c r="D296" i="1"/>
  <c r="C296" i="1"/>
  <c r="E296" i="1"/>
  <c r="G296" i="1"/>
  <c r="D297" i="1"/>
  <c r="C297" i="1"/>
  <c r="E297" i="1"/>
  <c r="G297" i="1"/>
  <c r="D298" i="1"/>
  <c r="C298" i="1"/>
  <c r="E298" i="1"/>
  <c r="G298" i="1"/>
  <c r="D299" i="1"/>
  <c r="C299" i="1"/>
  <c r="E299" i="1"/>
  <c r="G299" i="1"/>
  <c r="D300" i="1"/>
  <c r="C300" i="1"/>
  <c r="E300" i="1"/>
  <c r="G300" i="1"/>
  <c r="D301" i="1"/>
  <c r="C301" i="1"/>
  <c r="E301" i="1"/>
  <c r="G301" i="1"/>
  <c r="D303" i="1"/>
  <c r="C303" i="1"/>
  <c r="E303" i="1"/>
  <c r="G303" i="1"/>
  <c r="D304" i="1"/>
  <c r="C304" i="1"/>
  <c r="E304" i="1"/>
  <c r="G304" i="1"/>
  <c r="D305" i="1"/>
  <c r="C305" i="1"/>
  <c r="E305" i="1"/>
  <c r="G305" i="1"/>
  <c r="D306" i="1"/>
  <c r="C306" i="1"/>
  <c r="E306" i="1"/>
  <c r="G306" i="1"/>
  <c r="D307" i="1"/>
  <c r="C307" i="1"/>
  <c r="E307" i="1"/>
  <c r="G307" i="1"/>
  <c r="D308" i="1"/>
  <c r="C308" i="1"/>
  <c r="E308" i="1"/>
  <c r="G308" i="1"/>
  <c r="D309" i="1"/>
  <c r="C309" i="1"/>
  <c r="E309" i="1"/>
  <c r="G309" i="1"/>
  <c r="D311" i="1"/>
  <c r="C311" i="1"/>
  <c r="E311" i="1"/>
  <c r="G311" i="1"/>
  <c r="D312" i="1"/>
  <c r="C312" i="1"/>
  <c r="E312" i="1"/>
  <c r="G312" i="1"/>
  <c r="D313" i="1"/>
  <c r="C313" i="1"/>
  <c r="E313" i="1"/>
  <c r="G313" i="1"/>
  <c r="D314" i="1"/>
  <c r="C314" i="1"/>
  <c r="E314" i="1"/>
  <c r="G314" i="1"/>
  <c r="D315" i="1"/>
  <c r="C315" i="1"/>
  <c r="E315" i="1"/>
  <c r="G315" i="1"/>
  <c r="D316" i="1"/>
  <c r="C316" i="1"/>
  <c r="E316" i="1"/>
  <c r="G316" i="1"/>
  <c r="D318" i="1"/>
  <c r="C318" i="1"/>
  <c r="E318" i="1"/>
  <c r="G318" i="1"/>
  <c r="D319" i="1"/>
  <c r="C319" i="1"/>
  <c r="E319" i="1"/>
  <c r="G319" i="1"/>
  <c r="D320" i="1"/>
  <c r="C320" i="1"/>
  <c r="E320" i="1"/>
  <c r="G320" i="1"/>
  <c r="D321" i="1"/>
  <c r="C321" i="1"/>
  <c r="E321" i="1"/>
  <c r="G321" i="1"/>
  <c r="D322" i="1"/>
  <c r="C322" i="1"/>
  <c r="E322" i="1"/>
  <c r="G322" i="1"/>
  <c r="D323" i="1"/>
  <c r="C323" i="1"/>
  <c r="E323" i="1"/>
  <c r="G323" i="1"/>
  <c r="D324" i="1"/>
  <c r="C324" i="1"/>
  <c r="E324" i="1"/>
  <c r="G324" i="1"/>
  <c r="D325" i="1"/>
  <c r="C325" i="1"/>
  <c r="E325" i="1"/>
  <c r="G325" i="1"/>
  <c r="D327" i="1"/>
  <c r="C327" i="1"/>
  <c r="E327" i="1"/>
  <c r="G327" i="1"/>
  <c r="D328" i="1"/>
  <c r="C328" i="1"/>
  <c r="E328" i="1"/>
  <c r="G328" i="1"/>
  <c r="D329" i="1"/>
  <c r="C329" i="1"/>
  <c r="E329" i="1"/>
  <c r="G329" i="1"/>
  <c r="D330" i="1"/>
  <c r="C330" i="1"/>
  <c r="E330" i="1"/>
  <c r="G330" i="1"/>
  <c r="D331" i="1"/>
  <c r="C331" i="1"/>
  <c r="E331" i="1"/>
  <c r="G331" i="1"/>
  <c r="D332" i="1"/>
  <c r="C332" i="1"/>
  <c r="E332" i="1"/>
  <c r="G332" i="1"/>
  <c r="D333" i="1"/>
  <c r="C333" i="1"/>
  <c r="E333" i="1"/>
  <c r="G333" i="1"/>
  <c r="D335" i="1"/>
  <c r="C335" i="1"/>
  <c r="E335" i="1"/>
  <c r="G335" i="1"/>
  <c r="D336" i="1"/>
  <c r="C336" i="1"/>
  <c r="E336" i="1"/>
  <c r="G336" i="1"/>
  <c r="D337" i="1"/>
  <c r="C337" i="1"/>
  <c r="E337" i="1"/>
  <c r="G337" i="1"/>
  <c r="D338" i="1"/>
  <c r="C338" i="1"/>
  <c r="E338" i="1"/>
  <c r="G338" i="1"/>
  <c r="D339" i="1"/>
  <c r="C339" i="1"/>
  <c r="E339" i="1"/>
  <c r="G339" i="1"/>
  <c r="D340" i="1"/>
  <c r="C340" i="1"/>
  <c r="E340" i="1"/>
  <c r="G340" i="1"/>
  <c r="D341" i="1"/>
  <c r="C341" i="1"/>
  <c r="E341" i="1"/>
  <c r="G341" i="1"/>
  <c r="D343" i="1"/>
  <c r="C343" i="1"/>
  <c r="E343" i="1"/>
  <c r="G343" i="1"/>
  <c r="D344" i="1"/>
  <c r="C344" i="1"/>
  <c r="E344" i="1"/>
  <c r="G344" i="1"/>
  <c r="D345" i="1"/>
  <c r="C345" i="1"/>
  <c r="E345" i="1"/>
  <c r="G345" i="1"/>
  <c r="D346" i="1"/>
  <c r="C346" i="1"/>
  <c r="E346" i="1"/>
  <c r="G346" i="1"/>
  <c r="D347" i="1"/>
  <c r="C347" i="1"/>
  <c r="E347" i="1"/>
  <c r="G347" i="1"/>
  <c r="D348" i="1"/>
  <c r="C348" i="1"/>
  <c r="E348" i="1"/>
  <c r="G348" i="1"/>
  <c r="D349" i="1"/>
  <c r="C349" i="1"/>
  <c r="E349" i="1"/>
  <c r="G349" i="1"/>
  <c r="E351" i="1"/>
  <c r="G351" i="1"/>
  <c r="E352" i="1"/>
  <c r="G352" i="1"/>
  <c r="D354" i="1"/>
  <c r="C354" i="1"/>
  <c r="E354" i="1"/>
  <c r="G354" i="1"/>
  <c r="D355" i="1"/>
  <c r="C355" i="1"/>
  <c r="E355" i="1"/>
  <c r="G355" i="1"/>
  <c r="D356" i="1"/>
  <c r="C356" i="1"/>
  <c r="E356" i="1"/>
  <c r="G356" i="1"/>
  <c r="D357" i="1"/>
  <c r="C357" i="1"/>
  <c r="E357" i="1"/>
  <c r="G357" i="1"/>
  <c r="D358" i="1"/>
  <c r="C358" i="1"/>
  <c r="E358" i="1"/>
  <c r="G358" i="1"/>
  <c r="D359" i="1"/>
  <c r="C359" i="1"/>
  <c r="E359" i="1"/>
  <c r="G359" i="1"/>
  <c r="D360" i="1"/>
  <c r="C360" i="1"/>
  <c r="E360" i="1"/>
  <c r="G360" i="1"/>
  <c r="D362" i="1"/>
  <c r="C362" i="1"/>
  <c r="E362" i="1"/>
  <c r="G362" i="1"/>
  <c r="D363" i="1"/>
  <c r="C363" i="1"/>
  <c r="E363" i="1"/>
  <c r="G363" i="1"/>
  <c r="D364" i="1"/>
  <c r="C364" i="1"/>
  <c r="E364" i="1"/>
  <c r="G364" i="1"/>
  <c r="D365" i="1"/>
  <c r="C365" i="1"/>
  <c r="E365" i="1"/>
  <c r="G365" i="1"/>
  <c r="D366" i="1"/>
  <c r="C366" i="1"/>
  <c r="E366" i="1"/>
  <c r="G366" i="1"/>
  <c r="D367" i="1"/>
  <c r="C367" i="1"/>
  <c r="E367" i="1"/>
  <c r="G367" i="1"/>
  <c r="D368" i="1"/>
  <c r="C368" i="1"/>
  <c r="E368" i="1"/>
  <c r="G368" i="1"/>
  <c r="D370" i="1"/>
  <c r="C370" i="1"/>
  <c r="E370" i="1"/>
  <c r="G370" i="1"/>
  <c r="D371" i="1"/>
  <c r="C371" i="1"/>
  <c r="E371" i="1"/>
  <c r="G371" i="1"/>
  <c r="D372" i="1"/>
  <c r="C372" i="1"/>
  <c r="E372" i="1"/>
  <c r="G372" i="1"/>
  <c r="D373" i="1"/>
  <c r="C373" i="1"/>
  <c r="E373" i="1"/>
  <c r="G373" i="1"/>
  <c r="D374" i="1"/>
  <c r="C374" i="1"/>
  <c r="E374" i="1"/>
  <c r="G374" i="1"/>
  <c r="D375" i="1"/>
  <c r="C375" i="1"/>
  <c r="E375" i="1"/>
  <c r="G375" i="1"/>
  <c r="D376" i="1"/>
  <c r="C376" i="1"/>
  <c r="E376" i="1"/>
  <c r="G376" i="1"/>
  <c r="D378" i="1"/>
  <c r="C378" i="1"/>
  <c r="E378" i="1"/>
  <c r="G378" i="1"/>
  <c r="D379" i="1"/>
  <c r="C379" i="1"/>
  <c r="E379" i="1"/>
  <c r="G379" i="1"/>
  <c r="D380" i="1"/>
  <c r="C380" i="1"/>
  <c r="E380" i="1"/>
  <c r="G380" i="1"/>
  <c r="D381" i="1"/>
  <c r="C381" i="1"/>
  <c r="E381" i="1"/>
  <c r="G381" i="1"/>
  <c r="D382" i="1"/>
  <c r="C382" i="1"/>
  <c r="E382" i="1"/>
  <c r="G382" i="1"/>
  <c r="D384" i="1"/>
  <c r="C384" i="1"/>
  <c r="E384" i="1"/>
  <c r="G384" i="1"/>
  <c r="D385" i="1"/>
  <c r="C385" i="1"/>
  <c r="E385" i="1"/>
  <c r="G385" i="1"/>
  <c r="D386" i="1"/>
  <c r="C386" i="1"/>
  <c r="E386" i="1"/>
  <c r="G386" i="1"/>
  <c r="D387" i="1"/>
  <c r="C387" i="1"/>
  <c r="E387" i="1"/>
  <c r="G387" i="1"/>
  <c r="D388" i="1"/>
  <c r="C388" i="1"/>
  <c r="E388" i="1"/>
  <c r="G388" i="1"/>
  <c r="D389" i="1"/>
  <c r="C389" i="1"/>
  <c r="E389" i="1"/>
  <c r="G389" i="1"/>
  <c r="D390" i="1"/>
  <c r="C390" i="1"/>
  <c r="E390" i="1"/>
  <c r="G390" i="1"/>
  <c r="D392" i="1"/>
  <c r="C392" i="1"/>
  <c r="E392" i="1"/>
  <c r="G392" i="1"/>
  <c r="D393" i="1"/>
  <c r="C393" i="1"/>
  <c r="E393" i="1"/>
  <c r="G393" i="1"/>
  <c r="D394" i="1"/>
  <c r="C394" i="1"/>
  <c r="E394" i="1"/>
  <c r="G394" i="1"/>
  <c r="D396" i="1"/>
  <c r="C396" i="1"/>
  <c r="E396" i="1"/>
  <c r="G396" i="1"/>
  <c r="D397" i="1"/>
  <c r="C397" i="1"/>
  <c r="E397" i="1"/>
  <c r="G397" i="1"/>
  <c r="D398" i="1"/>
  <c r="C398" i="1"/>
  <c r="E398" i="1"/>
  <c r="G398" i="1"/>
  <c r="D399" i="1"/>
  <c r="C399" i="1"/>
  <c r="E399" i="1"/>
  <c r="G399" i="1"/>
  <c r="H404" i="1"/>
  <c r="H405" i="1"/>
  <c r="H406" i="1"/>
  <c r="H407" i="1"/>
  <c r="H408" i="1"/>
  <c r="H409" i="1"/>
  <c r="H410" i="1"/>
  <c r="H403" i="1"/>
  <c r="D257" i="1"/>
  <c r="C257" i="1"/>
  <c r="E257" i="1"/>
  <c r="D277" i="1"/>
  <c r="C277" i="1"/>
  <c r="E277" i="1"/>
  <c r="F404" i="1"/>
  <c r="F403" i="1"/>
  <c r="F402" i="1"/>
</calcChain>
</file>

<file path=xl/sharedStrings.xml><?xml version="1.0" encoding="utf-8"?>
<sst xmlns="http://schemas.openxmlformats.org/spreadsheetml/2006/main" count="1292" uniqueCount="813">
  <si>
    <t>Session</t>
  </si>
  <si>
    <t>Talk type</t>
  </si>
  <si>
    <t>Gender</t>
  </si>
  <si>
    <t>Monday am</t>
  </si>
  <si>
    <r>
      <t>S1:</t>
    </r>
    <r>
      <rPr>
        <b/>
        <sz val="11"/>
        <color rgb="FF343434"/>
        <rFont val="Calibri"/>
        <family val="2"/>
      </rPr>
      <t> Biorational Control and Resistance Management of Insect Pests 1</t>
    </r>
  </si>
  <si>
    <t>11:00-11:30  S1.1 A Rami Horowitz, Isaac Ishaaya</t>
  </si>
  <si>
    <r>
      <t>Dynamics of the Whitefly </t>
    </r>
    <r>
      <rPr>
        <i/>
        <sz val="11"/>
        <color rgb="FF343434"/>
        <rFont val="Calibri"/>
        <family val="2"/>
      </rPr>
      <t>Bemisia tabaci</t>
    </r>
    <r>
      <rPr>
        <b/>
        <sz val="11"/>
        <color rgb="FF343434"/>
        <rFont val="Calibri"/>
        <family val="2"/>
      </rPr>
      <t>Biotypes in Cotton Fields and their Importance in Resistance Management</t>
    </r>
  </si>
  <si>
    <t>Keynote</t>
  </si>
  <si>
    <t>11:30-11:45  S1.2 Gerald Guendermann</t>
  </si>
  <si>
    <t>Principles of IPM in Cultivated Crops</t>
  </si>
  <si>
    <t>11:45-12:00  S1.3 Zvi Mendel, Jose Carlos Franco</t>
  </si>
  <si>
    <t>Biorational Control of Mealybugs in Close and Open Habitats</t>
  </si>
  <si>
    <t>Organised by Isaac Ishaaya (Israel) and A Rami Horowitz (Israel)</t>
  </si>
  <si>
    <t>12:00-12:15  S1.4 Alistair C. Darby</t>
  </si>
  <si>
    <t>Symbiosis as a novel strategy for insect control</t>
  </si>
  <si>
    <t>12:15-12:30  S1.5 JC Wise, AH VanWoerkom, SG Aćimović, GW Sundin, BM Cregg, C Vandervoort</t>
  </si>
  <si>
    <t>Enhancing Performance of Biorational Insecticides with Novel Delivery Systems in Tree Fruit IPM</t>
  </si>
  <si>
    <t>12:30-12:45  S1.6 Stephen Foster</t>
  </si>
  <si>
    <t>Insecticide resistance in aphids</t>
  </si>
  <si>
    <t>12:45-13:00  S1.7</t>
  </si>
  <si>
    <t>Discussion</t>
  </si>
  <si>
    <r>
      <t>S2:</t>
    </r>
    <r>
      <rPr>
        <b/>
        <sz val="11"/>
        <color rgb="FF343434"/>
        <rFont val="Calibri"/>
        <family val="2"/>
      </rPr>
      <t> 2nd European Symposium on Chrysomelidae</t>
    </r>
  </si>
  <si>
    <t>11:00-11:30  S2.1 Pierre Jolivet</t>
  </si>
  <si>
    <t>Together with 30 years of Symposia on Chrysomelidae - What do we know more about Leaf-Beetles?</t>
  </si>
  <si>
    <t>11:30-11:45  S2.2 Caroline S Chaboo</t>
  </si>
  <si>
    <t>The roles of phylogeny and ecology in shaping cassidine beetle associations with diverse tropical vegetation</t>
  </si>
  <si>
    <t>11:45-12:00  S2.3 Caroline S. Chaboo, Matthew L. Gimmel</t>
  </si>
  <si>
    <t>The beetle families of Peru</t>
  </si>
  <si>
    <t>12:00-12:15  S2.4 Michael Geiser</t>
  </si>
  <si>
    <t>The Chrysomelidae collection of the Natural History Museum, London</t>
  </si>
  <si>
    <t>Organised by Michael Schmitt (Germany) and Michael Geiser (UK)</t>
  </si>
  <si>
    <t>12:15-12:30  S2.5 Margarete Valverde Macedo, Ethel Hentz Pinto dos Santos, Barbara Mascarenhas Morgado, Anne Caruliny do Monte Lima, Gabriel Khattar, Vivian Flinte, Ricardo Ferreira Monteiro</t>
  </si>
  <si>
    <t>Phenology of leaf beetles (Chrysomelidae) in a tropical montane forest in Southeast Brazil</t>
  </si>
  <si>
    <t>12:30-12:45  S2.6 Michael Schmitt, Gabriele Uhl</t>
  </si>
  <si>
    <t>Functional morphology of the copulatory organs of a reed beetle and a shining leaf beetle (Coleoptera: Chrysomelidae: Donaciinae, Criocerinae) using micro-CT</t>
  </si>
  <si>
    <r>
      <t>S3:</t>
    </r>
    <r>
      <rPr>
        <b/>
        <sz val="11"/>
        <color rgb="FF343434"/>
        <rFont val="Calibri"/>
        <family val="2"/>
      </rPr>
      <t> Climate change and trophic interactions</t>
    </r>
  </si>
  <si>
    <t>11:00-11:30  S3.1 Jan C Axmacher</t>
  </si>
  <si>
    <t>Climate as key determinant of insect diversity patterns</t>
  </si>
  <si>
    <t>11:30-11:45  S3.2 Helena Wirta, Paul Hebert, Riikka Kaartinen, Sean Prosser, Gergely Varkonyi, Tomas Roslin </t>
  </si>
  <si>
    <t>A High-Arctic food web - a tightly bound arthropod community to face fast warmimng.</t>
  </si>
  <si>
    <t>11:45-12:00  S3.3  Adam Zeilinger, Nicholas Mills, George Roderick</t>
  </si>
  <si>
    <t>Distributional responses of an oligophagous agricultural pest to historical climate change and exotic host plant invasions</t>
  </si>
  <si>
    <t>12:00-12:15  S3.4 James R Bell, Marc Botham, Richard Harrington, Peter Henrys, David Leech, Stephen J. Thackeray</t>
  </si>
  <si>
    <t>The effect of habitat on phenological responses: a meta analysis of aphids, butterflies, moths and birds</t>
  </si>
  <si>
    <t>Organised by Will Hentley (UK)</t>
  </si>
  <si>
    <t>12:15-12:30  S3.5 Timothy L Sutton, Markus Riegler, James M Cook</t>
  </si>
  <si>
    <t>Population genetic patterns and climate warming responses of a fig-pollinating wasp and its parasitoid</t>
  </si>
  <si>
    <t>12:30-12:45  S3.6 Andrew Gherlenda, Anthony Haigh, Ben Moore, Scott Johnson, Markus Riegler</t>
  </si>
  <si>
    <t>Enhanced survival of a eucalypt leaf beetle at elevated [CO2] and temperature: comparison of two Eucalyptus host species</t>
  </si>
  <si>
    <t>12:45-13:00  S3.7 Aidan  Hall, James Cook, Scott Johnson, Markus Riegler</t>
  </si>
  <si>
    <r>
      <t>The role of environmental change in </t>
    </r>
    <r>
      <rPr>
        <i/>
        <sz val="11"/>
        <color rgb="FF343434"/>
        <rFont val="Calibri"/>
        <family val="2"/>
      </rPr>
      <t>Cardiaspina psyllid</t>
    </r>
    <r>
      <rPr>
        <sz val="11"/>
        <color rgb="FF343434"/>
        <rFont val="Calibri"/>
        <family val="2"/>
      </rPr>
      <t> outbreak in an endangered woodland ecosystem</t>
    </r>
  </si>
  <si>
    <r>
      <t>S4:</t>
    </r>
    <r>
      <rPr>
        <b/>
        <sz val="11"/>
        <color rgb="FF343434"/>
        <rFont val="Calibri"/>
        <family val="2"/>
      </rPr>
      <t> Eco-Immunology of invertebrates</t>
    </r>
  </si>
  <si>
    <t>11:00-11:30  S4.1 David Schneider</t>
  </si>
  <si>
    <t>Determining the shape of disease space</t>
  </si>
  <si>
    <t>11:30-11:45  S4.2 Joanne Littlefair, Rob Knell</t>
  </si>
  <si>
    <r>
      <t>Maternal effects in the immune system of the Indian meal moth, </t>
    </r>
    <r>
      <rPr>
        <i/>
        <sz val="11"/>
        <color rgb="FF343434"/>
        <rFont val="Calibri"/>
        <family val="2"/>
      </rPr>
      <t>Plodia interpunctella.</t>
    </r>
  </si>
  <si>
    <t>11:45-12:00  S4.3 Yannick Moret, Aurore Dubuffet, Caroline Zanchi and Jérôme Moreau</t>
  </si>
  <si>
    <r>
      <t>Microbes behind the evolution of maternal transfer of antimicrobial activity to the eggs in the mealworm beetle, </t>
    </r>
    <r>
      <rPr>
        <i/>
        <sz val="11"/>
        <color rgb="FF343434"/>
        <rFont val="Calibri"/>
        <family val="2"/>
      </rPr>
      <t>Tenebrio molitor</t>
    </r>
  </si>
  <si>
    <t>Organised by Ken Wilson (UK), Rob Knell (UK), Sheena Cotter (UK), Yannick Moret (France)</t>
  </si>
  <si>
    <t>12:00-12:15  S4.4 Joanna Randall, Judith Smith, Sheena Cotter, Steve Simpson &amp; Ken Wilson</t>
  </si>
  <si>
    <t>To what extent does host nutrition control host-pathogen interactions?</t>
  </si>
  <si>
    <t>12:15-12:30  S4.5 Marjo Saastamoinen, Elena Rosa, Luisa Woestmann</t>
  </si>
  <si>
    <t>Influence of developmental conditions and life-history trade-offs on immune defense in the Glanville fritillary butterfly.</t>
  </si>
  <si>
    <t>12:30-12:45  S4.6 Matt Tinsley, Sumayia Bashir-Tanoli</t>
  </si>
  <si>
    <t>Testing life-history theories of insect immune defence costs</t>
  </si>
  <si>
    <t>12:45-13:00  S4.7 C Zanchi, PR Johnston PR, J Dorling, J Rolff</t>
  </si>
  <si>
    <t>Elucidating antibacterial defense and peristent infection in insects</t>
  </si>
  <si>
    <r>
      <t>S5:</t>
    </r>
    <r>
      <rPr>
        <b/>
        <sz val="11"/>
        <color rgb="FF343434"/>
        <rFont val="Calibri"/>
        <family val="2"/>
      </rPr>
      <t> Imaging methods for entomology</t>
    </r>
  </si>
  <si>
    <t>11:00-11:30  S5.1 Jürgen Rybak</t>
  </si>
  <si>
    <t>Drosophila genetics and imaging</t>
  </si>
  <si>
    <t>11:30-11:45  S5.2 T Akhmetkireeva, K Kitaev</t>
  </si>
  <si>
    <t>Research of intrapopulation processes by morphometric analysis</t>
  </si>
  <si>
    <t>11:45-12:00  S5.3 Jan Michels, Stanislav N Gorb</t>
  </si>
  <si>
    <t>Detailed three-dimensional visualization of the morphology and material composition of insect exoskeleton structures using confocal laser scanning microscopy</t>
  </si>
  <si>
    <t>12:00-12:15  S5.4 Ian Stell, Marc Greco</t>
  </si>
  <si>
    <t>Imaging the Honeybee Drone Brain</t>
  </si>
  <si>
    <t>Organised by Mark Greco (UK)</t>
  </si>
  <si>
    <t>12:15-12:30  S5.5 Margarita I Yavorskaya, Alexey A Polilov</t>
  </si>
  <si>
    <t>Effects of extreme size decrease on the mouthparts of Coleoptera by the example of Corylophidae (Cucujoidea).</t>
  </si>
  <si>
    <t>12:30-12:45  S5.6 Mathias Zilch</t>
  </si>
  <si>
    <t>Comparison of the internal and external female genital complex within Fulgoromorpha using high-resolution Micro-Computed Tomography (Micro-CT)</t>
  </si>
  <si>
    <r>
      <t>S6:</t>
    </r>
    <r>
      <rPr>
        <b/>
        <sz val="11"/>
        <color rgb="FF343434"/>
        <rFont val="Calibri"/>
        <family val="2"/>
      </rPr>
      <t> IPM and invasive species</t>
    </r>
  </si>
  <si>
    <t>11:00-11:30  S6.1 Kris AG Wyckhuys</t>
  </si>
  <si>
    <t>Invasive pests of SE Asian cassava crops: an immense threat to food security and rural livelihoods</t>
  </si>
  <si>
    <t>11:30-11:45  S6.2 Andrew GS Cuthbertson, Lisa F Blackburn, James J Mathers, Michelle E Powell, Howard A Bell</t>
  </si>
  <si>
    <r>
      <t>Bemisia tabaci</t>
    </r>
    <r>
      <rPr>
        <sz val="11"/>
        <color rgb="FF343434"/>
        <rFont val="Calibri"/>
        <family val="2"/>
      </rPr>
      <t>: preventing a global pest from establishing in the UK</t>
    </r>
  </si>
  <si>
    <t>11:45-12:00  S6.3 Jeremy N McNeil, Jasmine Farhan, Joanna Konopka</t>
  </si>
  <si>
    <r>
      <t>The western bean cutworm, </t>
    </r>
    <r>
      <rPr>
        <i/>
        <sz val="11"/>
        <color rgb="FF343434"/>
        <rFont val="Calibri"/>
        <family val="2"/>
      </rPr>
      <t>Striacosta albicosta</t>
    </r>
    <r>
      <rPr>
        <sz val="11"/>
        <color rgb="FF343434"/>
        <rFont val="Calibri"/>
        <family val="2"/>
      </rPr>
      <t>, an invader and a resident in Ontario</t>
    </r>
  </si>
  <si>
    <t>12:00-12:15  S6.4 Rob Johns and Eldon Eveleigh</t>
  </si>
  <si>
    <t>Intratree variation in the seasonal distribution and mortality of spruce budworm from the peak to collapse of an outbreak.</t>
  </si>
  <si>
    <t>Organised by Aziz Ajlan (Saudi Arabia)</t>
  </si>
  <si>
    <t>12:15-12:30  S6.5 Ronald D Cave</t>
  </si>
  <si>
    <t>Four against one: Biological control of the cycad aulacaspis scale</t>
  </si>
  <si>
    <t>12:30-12:45  S6.6 Ingars Siliņš, Agnis Šmits, Āris Jansons</t>
  </si>
  <si>
    <t>Outbreak possibilities of most significant dendrophagous pests to Baltic economy in relation with latest climate change scenarios</t>
  </si>
  <si>
    <t>12:45-13:00  S6.7 DN Kambrekar</t>
  </si>
  <si>
    <r>
      <t>Emamectin benzoate 5% SG (Volax) - New insecticide for the control of </t>
    </r>
    <r>
      <rPr>
        <i/>
        <sz val="11"/>
        <color rgb="FF343434"/>
        <rFont val="Calibri"/>
        <family val="2"/>
      </rPr>
      <t>Helicoverpa armigera</t>
    </r>
    <r>
      <rPr>
        <sz val="11"/>
        <color rgb="FF343434"/>
        <rFont val="Calibri"/>
        <family val="2"/>
      </rPr>
      <t> in chilli</t>
    </r>
  </si>
  <si>
    <t>Monday pm</t>
  </si>
  <si>
    <r>
      <t>S7:</t>
    </r>
    <r>
      <rPr>
        <b/>
        <sz val="11"/>
        <color rgb="FF343434"/>
        <rFont val="Calibri"/>
        <family val="2"/>
      </rPr>
      <t> Biorational Control and Resistance Management of Insect Pests 2</t>
    </r>
  </si>
  <si>
    <t>14:30-14:45  S7.1 Pierre Stratonovitch, Ian Denholm, Jan Elias, Russell Slater, Mikhail Semenov</t>
  </si>
  <si>
    <t>Designing and evaluating insecticide resistance management strategies through individual-based simulation modeling</t>
  </si>
  <si>
    <t>14:45-15:00  S7.2 Murad Ghanim, Svetlana Kontsedalov, Galina Lebedev</t>
  </si>
  <si>
    <t>Control and Resistance Monitoring of Thrips and Whiteflies in Israel</t>
  </si>
  <si>
    <t>15:00-15:15  S7.3 Luc Swevers, Guy Smagghe</t>
  </si>
  <si>
    <t>Cell-based Screening Systems for Developing Novel Insecticides: Insights from the EcR-Reporter Paradigm</t>
  </si>
  <si>
    <t>15:15-15:30  S7.4 Yasmin Akhtar; Murray ~Isman</t>
  </si>
  <si>
    <r>
      <t>Natural products as insect control agents: potential for </t>
    </r>
    <r>
      <rPr>
        <i/>
        <sz val="11"/>
        <color rgb="FF343434"/>
        <rFont val="Calibri"/>
        <family val="2"/>
      </rPr>
      <t>Cimex lectularius</t>
    </r>
    <r>
      <rPr>
        <sz val="11"/>
        <color rgb="FF343434"/>
        <rFont val="Calibri"/>
        <family val="2"/>
      </rPr>
      <t> management - semiochemicals and diatomaceous earth</t>
    </r>
  </si>
  <si>
    <t>16:00-16:15  S7.5 AA Rashed, C Lanyon, AL Jones, OAE Sparagano</t>
  </si>
  <si>
    <r>
      <t>Larvicide bacteria found in </t>
    </r>
    <r>
      <rPr>
        <i/>
        <sz val="11"/>
        <color rgb="FF343434"/>
        <rFont val="Calibri"/>
        <family val="2"/>
      </rPr>
      <t>Culex</t>
    </r>
    <r>
      <rPr>
        <sz val="11"/>
        <color rgb="FF343434"/>
        <rFont val="Calibri"/>
        <family val="2"/>
      </rPr>
      <t> mosquitoes: a potential biological control approach</t>
    </r>
  </si>
  <si>
    <t>16:15-16:30  S7.6 Meritxell Perez-Hedo, Pablo Urbaneja-Bernat, Josep Jaques, Víctor Flors, Alberto Urbaneja</t>
  </si>
  <si>
    <r>
      <t>Role of the Zoophytophagous Micro-farmer</t>
    </r>
    <r>
      <rPr>
        <i/>
        <sz val="11"/>
        <color rgb="FF343434"/>
        <rFont val="Calibri"/>
        <family val="2"/>
      </rPr>
      <t>Nesidiocoris tenuis</t>
    </r>
  </si>
  <si>
    <t>16:30-16:45  S7.7 Jernej Polajnar, Anna Eriksson, Valerio Mazzoni</t>
  </si>
  <si>
    <r>
      <t>Developing a bioacoustic method for mating disruption of </t>
    </r>
    <r>
      <rPr>
        <i/>
        <sz val="11"/>
        <color rgb="FF343434"/>
        <rFont val="Calibri"/>
        <family val="2"/>
      </rPr>
      <t>Scaphoideus titanus</t>
    </r>
    <r>
      <rPr>
        <sz val="11"/>
        <color rgb="FF343434"/>
        <rFont val="Calibri"/>
        <family val="2"/>
      </rPr>
      <t> (Hemiptera: Cicadellidae) in the field</t>
    </r>
  </si>
  <si>
    <t>16:45-17:00  S7.8 Isaac Ishaaya, A Rami Horowitz</t>
  </si>
  <si>
    <t>Biorational control of srthropod pests with emphasis on chitin synthesis inhibitors</t>
  </si>
  <si>
    <r>
      <t>S8:</t>
    </r>
    <r>
      <rPr>
        <b/>
        <sz val="11"/>
        <color rgb="FF343434"/>
        <rFont val="Calibri"/>
        <family val="2"/>
      </rPr>
      <t> Molecular biology and ecology of the cuticle</t>
    </r>
  </si>
  <si>
    <t>14:30-15:00  S8.1 Stanislav N. Gorb</t>
  </si>
  <si>
    <t>Specialised cuticles in insect attachment devices</t>
  </si>
  <si>
    <t>15:00-15:15  S8.2 Jan Michels, Stanislav N. Gorb, Klaus Reinhardt</t>
  </si>
  <si>
    <t>Rubber-like material for safer sex: resilin reduces male-inflicted copulatory damage in female bed bugs</t>
  </si>
  <si>
    <t>15:15-15:30  S8.3 Jan-Henning Dirks, Joachim P. Spatz</t>
  </si>
  <si>
    <t>Toughening effect of chitin fibres in locust cuticle</t>
  </si>
  <si>
    <t>16:00-16:15  S8.4 April Dinwiddle</t>
  </si>
  <si>
    <t>Microstructures, cell shape, and butterfly wing patterns</t>
  </si>
  <si>
    <t>Organised by Bernard Moussian (Germany) and Sophie Armitage (Germany)</t>
  </si>
  <si>
    <t>16:15-16:30  S8.5 Maureijn van der Zee</t>
  </si>
  <si>
    <t>The serosal cuticle</t>
  </si>
  <si>
    <t>16:30-16:45  S8.6 Bernard Moussain, Yiwen Wang, Kathrin Oehl</t>
  </si>
  <si>
    <t>The cuticle, functional tracheae and growth</t>
  </si>
  <si>
    <t>16:45-17:00  S8.7 U. Theopold, B. Arefin, L. Kucerova, P.Dobes, R. Markus, H. Strnad, Z. Wang, P. Hyrsl, M. Zurovec</t>
  </si>
  <si>
    <r>
      <t>The </t>
    </r>
    <r>
      <rPr>
        <i/>
        <sz val="11"/>
        <color rgb="FF343434"/>
        <rFont val="Calibri"/>
        <family val="2"/>
      </rPr>
      <t>Drosophila</t>
    </r>
    <r>
      <rPr>
        <sz val="11"/>
        <color rgb="FF343434"/>
        <rFont val="Calibri"/>
        <family val="2"/>
      </rPr>
      <t> immune response against nematodes and their associated bacteria</t>
    </r>
  </si>
  <si>
    <r>
      <t>S9:</t>
    </r>
    <r>
      <rPr>
        <b/>
        <sz val="11"/>
        <color rgb="FF343434"/>
        <rFont val="Calibri"/>
        <family val="2"/>
      </rPr>
      <t> Insect Genomics 1</t>
    </r>
  </si>
  <si>
    <t>14:30-14:45  S9.1 N Cook, MG Ritchie, BA Pannebakker, E Tauber, DM Shuker</t>
  </si>
  <si>
    <r>
      <t>The genetic basis of sex allocation behaviour in</t>
    </r>
    <r>
      <rPr>
        <i/>
        <sz val="11"/>
        <color rgb="FF343434"/>
        <rFont val="Calibri"/>
        <family val="2"/>
      </rPr>
      <t>Nasonia vitripennis</t>
    </r>
  </si>
  <si>
    <t>14:45-15:00  S9.2 Alistair Darby, Rachel Brenchley, Arjen Van‘t Hof, Thea Marubbi, Luke Alphey, Neil Morrison</t>
  </si>
  <si>
    <r>
      <t>The Diamondback Moth (</t>
    </r>
    <r>
      <rPr>
        <i/>
        <sz val="11"/>
        <color rgb="FF343434"/>
        <rFont val="Calibri"/>
        <family val="2"/>
      </rPr>
      <t>Plutella xylostella</t>
    </r>
    <r>
      <rPr>
        <sz val="11"/>
        <color rgb="FF343434"/>
        <rFont val="Calibri"/>
        <family val="2"/>
      </rPr>
      <t>) Genome Three Ways: 454, Illumina and PACBIO</t>
    </r>
  </si>
  <si>
    <t>15:00-15:15  S9.3 Andrea Betancourt</t>
  </si>
  <si>
    <r>
      <t>A genome wide fine-scale map of pigmentation in</t>
    </r>
    <r>
      <rPr>
        <i/>
        <sz val="11"/>
        <color rgb="FF343434"/>
        <rFont val="Calibri"/>
        <family val="2"/>
      </rPr>
      <t>D. melanogaster</t>
    </r>
  </si>
  <si>
    <t>15:15-15:30  S9.4 Conrad PDT Gillett, Alex Crampton-Platt, Martijn JTN Timmermans, Bjarte Jordal, Brent C Emerson, Alfried P Vogler</t>
  </si>
  <si>
    <r>
      <t>Bulk </t>
    </r>
    <r>
      <rPr>
        <i/>
        <sz val="11"/>
        <color rgb="FF343434"/>
        <rFont val="Calibri"/>
        <family val="2"/>
      </rPr>
      <t>de novo </t>
    </r>
    <r>
      <rPr>
        <sz val="11"/>
        <color rgb="FF343434"/>
        <rFont val="Calibri"/>
        <family val="2"/>
      </rPr>
      <t>mitogenome assembly from pooled total DNA reconstructs the root of all weevils (Coleoptera: Curculionoidea)</t>
    </r>
  </si>
  <si>
    <t>16:00-16:15  S9.5 Barbora Konopova, Michael Akam</t>
  </si>
  <si>
    <r>
      <t>The springtail </t>
    </r>
    <r>
      <rPr>
        <i/>
        <sz val="11"/>
        <color rgb="FF343434"/>
        <rFont val="Calibri"/>
        <family val="2"/>
      </rPr>
      <t>Orchesella cincta</t>
    </r>
    <r>
      <rPr>
        <sz val="11"/>
        <color rgb="FF343434"/>
        <rFont val="Calibri"/>
        <family val="2"/>
      </rPr>
      <t> (Collembola): a prospective model (not only) for studies on the early evolution of the insects</t>
    </r>
  </si>
  <si>
    <t>Organised by Chris Jiggins (UK) &amp; Andrea Betancourt (Austria)</t>
  </si>
  <si>
    <t>16:15-16:30  S9.6 Karen Meusemann, Michelle Trautwein, Brian Wiegmann, David Yeates, on the behalf of the 1KITE Antliophora group</t>
  </si>
  <si>
    <t>Inferring the phylogenetic relationships of early dipteran lineages based on thousands of genes from transcriptomic data</t>
  </si>
  <si>
    <t>16:30-16:45  S9.7 Ramiro Morales-Hojas, Rhiannon Silk, Malcolm Hinsley, Paul Kersey, Simon Carpenter, Mark Fife</t>
  </si>
  <si>
    <r>
      <t>The genome project of </t>
    </r>
    <r>
      <rPr>
        <i/>
        <sz val="11"/>
        <color rgb="FF343434"/>
        <rFont val="Calibri"/>
        <family val="2"/>
      </rPr>
      <t>Culicoides sonorensis</t>
    </r>
    <r>
      <rPr>
        <sz val="11"/>
        <color rgb="FF343434"/>
        <rFont val="Calibri"/>
        <family val="2"/>
      </rPr>
      <t> and the genetics of vector competence</t>
    </r>
  </si>
  <si>
    <t>16:45-17:00  S9.8 William J Palmer, Joseph Harvey, Punita Juneja, Ho Y Shwen, Arnab Pain, Francis M Jiggins</t>
  </si>
  <si>
    <t>Revealing the evolution of the insect immune system through whole genome sequencing</t>
  </si>
  <si>
    <r>
      <t>S10:</t>
    </r>
    <r>
      <rPr>
        <b/>
        <sz val="11"/>
        <color rgb="FF343434"/>
        <rFont val="Calibri"/>
        <family val="2"/>
      </rPr>
      <t> Insect-Microbe interactions</t>
    </r>
  </si>
  <si>
    <t>14:30-15:00  S10.1 Martin Kaltenpoth</t>
  </si>
  <si>
    <t>A perfect drug deal: Evolution, ecology, and genomics of symbiont-mediated antibiotic defense in solitary wasps</t>
  </si>
  <si>
    <t>15:00-15:15  S10.2 Eli V Araujo-Jnr, Lucy A Weinert, John J Welch</t>
  </si>
  <si>
    <r>
      <t>Novel estimates of incidence and prevalence of the reproductive manipulators </t>
    </r>
    <r>
      <rPr>
        <i/>
        <sz val="11"/>
        <color rgb="FF343434"/>
        <rFont val="Calibri"/>
        <family val="2"/>
      </rPr>
      <t>Wolbachia</t>
    </r>
    <r>
      <rPr>
        <sz val="11"/>
        <color rgb="FF343434"/>
        <rFont val="Calibri"/>
        <family val="2"/>
      </rPr>
      <t>,</t>
    </r>
    <r>
      <rPr>
        <i/>
        <sz val="11"/>
        <color rgb="FF343434"/>
        <rFont val="Calibri"/>
        <family val="2"/>
      </rPr>
      <t>Rickettsia</t>
    </r>
    <r>
      <rPr>
        <sz val="11"/>
        <color rgb="FF343434"/>
        <rFont val="Calibri"/>
        <family val="2"/>
      </rPr>
      <t> and </t>
    </r>
    <r>
      <rPr>
        <i/>
        <sz val="11"/>
        <color rgb="FF343434"/>
        <rFont val="Calibri"/>
        <family val="2"/>
      </rPr>
      <t>Cardinium</t>
    </r>
    <r>
      <rPr>
        <sz val="11"/>
        <color rgb="FF343434"/>
        <rFont val="Calibri"/>
        <family val="2"/>
      </rPr>
      <t> in arthropods.</t>
    </r>
  </si>
  <si>
    <t>15:15-15:30  S10.3 Giles E Budge, Edward G Haynes, Mark DF Shirley, Benjamin Jones, Victoria Tomkies, Claire Webster, Mike A Brown</t>
  </si>
  <si>
    <r>
      <t>Molecular epidemiology and population structure of the honey bee brood pathogen </t>
    </r>
    <r>
      <rPr>
        <i/>
        <sz val="11"/>
        <color rgb="FF343434"/>
        <rFont val="Calibri"/>
        <family val="2"/>
      </rPr>
      <t>Melissococcus plutonius</t>
    </r>
  </si>
  <si>
    <t>Organised by Ben Raymond (UK) and Jens Rolff (Germany)</t>
  </si>
  <si>
    <t>16:00-16:15  S10.4 Simon L Elliot, Renan B Queiroz, Gabriel A Vieira, Fábio N Silva, Felipe V Prado, Issa H Al-Mahmooli, Claudine M Carvalho, Abdullah M Al-Sadi</t>
  </si>
  <si>
    <r>
      <t>Enhanced population growth of invasive psyllid (</t>
    </r>
    <r>
      <rPr>
        <i/>
        <sz val="11"/>
        <color rgb="FF343434"/>
        <rFont val="Calibri"/>
        <family val="2"/>
      </rPr>
      <t>Diaphorina citri</t>
    </r>
    <r>
      <rPr>
        <sz val="11"/>
        <color rgb="FF343434"/>
        <rFont val="Calibri"/>
        <family val="2"/>
      </rPr>
      <t>, vector of Huanglongbing) on asymptomatic phytoplasma-infected citrus</t>
    </r>
  </si>
  <si>
    <t>16:15-16:30  S10.5 Andrew Matthews, Ben Raymond</t>
  </si>
  <si>
    <t>Cooperative restraint and the evolution of virulence in an intestinal symbiont</t>
  </si>
  <si>
    <t>16:30-16:45  S10.6 Louise Mc Namara, Christine Griffin, Kevin Kavanagh</t>
  </si>
  <si>
    <r>
      <t>The immune response of </t>
    </r>
    <r>
      <rPr>
        <i/>
        <sz val="11"/>
        <color rgb="FF343434"/>
        <rFont val="Calibri"/>
        <family val="2"/>
      </rPr>
      <t>Hylobius abietis</t>
    </r>
    <r>
      <rPr>
        <sz val="11"/>
        <color rgb="FF343434"/>
        <rFont val="Calibri"/>
        <family val="2"/>
      </rPr>
      <t> and</t>
    </r>
    <r>
      <rPr>
        <i/>
        <sz val="11"/>
        <color rgb="FF343434"/>
        <rFont val="Calibri"/>
        <family val="2"/>
      </rPr>
      <t>Galleria mellonella</t>
    </r>
    <r>
      <rPr>
        <sz val="11"/>
        <color rgb="FF343434"/>
        <rFont val="Calibri"/>
        <family val="2"/>
      </rPr>
      <t> larvae to entomopathogenic fungi</t>
    </r>
  </si>
  <si>
    <t>16:45-17:00  S10.7 James E Hourston, Alison E Bennett, Scott N Johnson, Alan C Gange</t>
  </si>
  <si>
    <t>Do AM fungi enhance the ‘alarm signal’ emitted by infested plants to natural enemies?</t>
  </si>
  <si>
    <r>
      <t>S11:</t>
    </r>
    <r>
      <rPr>
        <b/>
        <sz val="11"/>
        <color rgb="FF343434"/>
        <rFont val="Calibri"/>
        <family val="2"/>
      </rPr>
      <t> OpenTopics 1</t>
    </r>
  </si>
  <si>
    <t>14:30-14:45  S11.1 GI Aradottir, J Martin, A Greenslade, J A Pickett, LE Smart</t>
  </si>
  <si>
    <t>A large scale phenotyping studies of cereal aphids on wheat</t>
  </si>
  <si>
    <t>14:45-15:00  S11.2 Roland Mühlethaler, Andreas Wessel, Igor Malenovský</t>
  </si>
  <si>
    <t>How do leafhoppers (Hemiptera: Cicadellidae) hear? - A historical review with some astonishing results</t>
  </si>
  <si>
    <t>15:00-15:15  S11.3 Jessica Scriven, Matt Tinsley, Dave Goulson</t>
  </si>
  <si>
    <t>Revealing hidden niches of cryptic bumblebees</t>
  </si>
  <si>
    <t>15:15-15:30  S11.4 Donald A Yee, John Lloyd Martin, Francis Ezeakacha</t>
  </si>
  <si>
    <t>Are you what you eat? - Stable isotope and nutrient analysis of container mosquito species</t>
  </si>
  <si>
    <t>Organised by Klaus Reinhardt (Germany) and Stuart Reynolds (UK)</t>
  </si>
  <si>
    <t>16:00-16:15  S11.5 Kirsty Yule, Kevin C Burns</t>
  </si>
  <si>
    <t>The enemy of my enemy is my friend - tri-trophic interactions</t>
  </si>
  <si>
    <t>16:15-16:30  S11.6 Christopher H C Lyal</t>
  </si>
  <si>
    <t>Will it stop entomological research? The impact of a new EU Regulation on Genetic Resources</t>
  </si>
  <si>
    <t>16:30-16:45  S11.7 Estevao Alves-Silva, Alexandra Bächtold, Lucas Kaminski, Kleber Del-Claro</t>
  </si>
  <si>
    <t>Is the occurrence of facultative myrmecophilous butterflies based on ant presence?</t>
  </si>
  <si>
    <t>16:45-17:00  S11.8 Ranajit Das, Narayan Ghorai</t>
  </si>
  <si>
    <t>Air conditioning mechanism of a fungus growing termite mound and its potential use in a green building design</t>
  </si>
  <si>
    <r>
      <t>S12:</t>
    </r>
    <r>
      <rPr>
        <b/>
        <sz val="11"/>
        <color rgb="FF343434"/>
        <rFont val="Calibri"/>
        <family val="2"/>
      </rPr>
      <t> Diversity of form and function within the Mantodes (praying mantises)</t>
    </r>
  </si>
  <si>
    <t>14:30-15:00  S12.1 Lawrence E Hurd, Pieter AP deHart, Joseph M Taylor, Meredith Campbell</t>
  </si>
  <si>
    <t>What praying mantids really eat: exploring the trophic niche of an apex predator</t>
  </si>
  <si>
    <t> Keynote</t>
  </si>
  <si>
    <t>15:00-15:15  S12.2 Kai Schutte, Philipp Erkeling, Ralph S Peters, Gavin Svenson, Frank Wieland, Benjamin Wipfler</t>
  </si>
  <si>
    <t>The higher classification, phylogeny and evolution of praying mantids (Dictyoptera: Mantodes)</t>
  </si>
  <si>
    <t>15:15-15:30  S12.3 Antonio A Agudelo</t>
  </si>
  <si>
    <t>Neotropical Mantodes: exploring the diversity and its relationships</t>
  </si>
  <si>
    <t>16:00-16:15  S12.4 Julio Rivera, Gavin Svenson</t>
  </si>
  <si>
    <t>Phylogenetics systematics of the Neotropical earless praying mantises: towards a new high-level classification system (Insecta: Mantodes)</t>
  </si>
  <si>
    <t>Organised by Mike Maxwell (USA)</t>
  </si>
  <si>
    <t>16:15-16:30  S12.5 Michael R Maxwell, Frederick R Prete</t>
  </si>
  <si>
    <t>Intraspecific and interspecific length variation in mantids: consequences for prey size and predatory strike rates</t>
  </si>
  <si>
    <t>16:30-16:45  S12.6 Roberto Battiston</t>
  </si>
  <si>
    <t>6 Species diversity and conservation of mantids: nthreatened species or merely data-deficient?</t>
  </si>
  <si>
    <t>Tuesday am Plenary lecture, Univ HAll, 09:15-10:15, PL3, Vojtech Novotny WHY ARE PLANT-INSECT FOOD WEBS IN TROPICAL RAINFORESTS SO COMPLICATED?</t>
  </si>
  <si>
    <t>Tuesday am</t>
  </si>
  <si>
    <r>
      <t>S13:</t>
    </r>
    <r>
      <rPr>
        <b/>
        <sz val="11"/>
        <color rgb="FF343434"/>
        <rFont val="Calibri"/>
        <family val="2"/>
      </rPr>
      <t> Insects and climate change occurring above and below ground</t>
    </r>
  </si>
  <si>
    <t>11:00-11:30 S13.1 Scott N Johnson</t>
  </si>
  <si>
    <t>Insect responses to climate change occurring above- and belowground: an upstairs-downstairs story.</t>
  </si>
  <si>
    <t>11:30-11:45  S13.2 James Ryalls, Markus Riegler, Ben Moore, Scott Johnson</t>
  </si>
  <si>
    <t> How climate change mediates belowground effects on aboveground aphids in lucerne</t>
  </si>
  <si>
    <t>11:45-12:00  S13.3 Ruth Wade, Scott Johnson, Alison Karley, Sue Hartley </t>
  </si>
  <si>
    <t>How will predicted changes in precipitation impact tri-trophic interactions in a barley ecosystem?</t>
  </si>
  <si>
    <t>Organised by Scott McKenzie (UK) and Will Hentley (UK)</t>
  </si>
  <si>
    <t>12:00-12:15  S13.4 Sarah Facey, David Ellsworth, Joanna Staley, Denis Wright, Scott Johnson</t>
  </si>
  <si>
    <t>Tri-trophic interactions in a warmer world with elevated CO2: results from an above/belowground case study</t>
  </si>
  <si>
    <t>12:15-12:30  S13.5 Martin Aguirrebengoa, Rosa Menéndez, Adela González-Megías</t>
  </si>
  <si>
    <t>Climate change modulates root herbivore multitrophic impact in a dryland ecosystem</t>
  </si>
  <si>
    <t>12:30-12:45  S13.6 Kirk Barnett, Scott Johnson, Sally Power</t>
  </si>
  <si>
    <t>Drought, deluge, and “downunder” grazing: grassland ecosystem responses to rainfall variability and root herbivory </t>
  </si>
  <si>
    <t>12:45-13:00  S13.7 Daniela Sint, Lorna Raso, Rebecca Mayer, Ruediger Kaufmann, Michael Traugott</t>
  </si>
  <si>
    <t>Early food-web development following glacier retreat.</t>
  </si>
  <si>
    <r>
      <t>S14</t>
    </r>
    <r>
      <rPr>
        <b/>
        <sz val="11"/>
        <color rgb="FF343434"/>
        <rFont val="Calibri"/>
        <family val="2"/>
      </rPr>
      <t>: Insect Genomics 2</t>
    </r>
  </si>
  <si>
    <t>11:00-11:30  S14.1 Chris Jiggins</t>
  </si>
  <si>
    <t>Hybrid routes to an evolutionary novelty in a butterfly wing pattern</t>
  </si>
  <si>
    <t>11:30-11:45  S14.2 Adam Dobson</t>
  </si>
  <si>
    <t>The genetic architecture of nutritional responses to microbiota in Drosophila</t>
  </si>
  <si>
    <t>11:45-12:00  S14.3 Kanchon Dasmahapatra</t>
  </si>
  <si>
    <t>Heliconius butterfly species on the cusp of speciation</t>
  </si>
  <si>
    <t>12:00-12:15  S14.4 Karen Meusemann</t>
  </si>
  <si>
    <t>Phylogenomics and the evolution of insects</t>
  </si>
  <si>
    <t>Organised by Chris Jiggins (UK) and Andrea Betancourt (Austria)</t>
  </si>
  <si>
    <t>12:15-12:30  S14.5 Yannick Pauchet, Roy Kirsch, Andre Busch, David G Heckel</t>
  </si>
  <si>
    <t>Evolutionary history of plant cell wall degrading enzymes in phytophagous beetles</t>
  </si>
  <si>
    <t>12:30-12:45  S14.6 Diana Percy, Quentin Cronk</t>
  </si>
  <si>
    <t>Towards the plant-insect interactome: genomics of the complex gall-types in Hawaiian Metrosideros-feeding psyllids</t>
  </si>
  <si>
    <t>12:45-13:00  S14.7 Jeremy Gauthier, Annie Bzier, Jean-Marc Aury, Valerie Barbe, Julien Theze, Elizabeth Huguet, Elizabeth A Herniou, Jean-Michel Drezen</t>
  </si>
  <si>
    <t>Reference genome of a parasitoid wasp species associated with a bracovirus</t>
  </si>
  <si>
    <r>
      <t>S15:</t>
    </r>
    <r>
      <rPr>
        <b/>
        <sz val="11"/>
        <color rgb="FF343434"/>
        <rFont val="Calibri"/>
        <family val="2"/>
      </rPr>
      <t> OpenTopics 2</t>
    </r>
  </si>
  <si>
    <t>11:00-11:15  S15.1 Katja Rohde, Jessica Weyer, Yvonne Hau, Isgard Lemke, Axel Hochkirch</t>
  </si>
  <si>
    <t>Hybridization - an extinction risk</t>
  </si>
  <si>
    <t>11:15-11:30  S15.2 Casper Nyamukondiwa , Christopher W Weldon, Steven L Chown, Peter C le Roux, John S Terblanche</t>
  </si>
  <si>
    <t>Thermal biology, population fluctuations and implications of temperature extremes for the management of two globally significant insect pests</t>
  </si>
  <si>
    <t>11:30-11:45  S15.3 Gabriele Berberich, Tobias Sattler, Dietrich Klimetzek, Simon Benk, Heinfried Schöler</t>
  </si>
  <si>
    <r>
      <t>Organohalogens in nest gas of a </t>
    </r>
    <r>
      <rPr>
        <i/>
        <sz val="11"/>
        <color rgb="FF343434"/>
        <rFont val="Calibri"/>
        <family val="2"/>
      </rPr>
      <t>Formica rufa</t>
    </r>
    <r>
      <rPr>
        <sz val="11"/>
        <color rgb="FF343434"/>
        <rFont val="Calibri"/>
        <family val="2"/>
      </rPr>
      <t>supercolony</t>
    </r>
  </si>
  <si>
    <t>11:45-12:00  S15.4 Jonathan S Ready, Derlan J Silva, Wesiley S Monteiro, Ulf Mehlig, Wilsea MB Figueiredo-Ready</t>
  </si>
  <si>
    <t>Mad dogs, Englishmen and some Lepidoptera - Effects of shade on butterflies</t>
  </si>
  <si>
    <t>12:00-12:15  S15.5 Luiz Felipe Lima Da Silvera</t>
  </si>
  <si>
    <r>
      <t>The light and shadows of South American fireflies (Coleoptera: Lampyridae): a complex </t>
    </r>
    <r>
      <rPr>
        <i/>
        <sz val="11"/>
        <color rgb="FF343434"/>
        <rFont val="Calibri"/>
        <family val="2"/>
      </rPr>
      <t>pas-des-deux</t>
    </r>
  </si>
  <si>
    <t>12:15-12:30  S15.6 MJ Hejazi, Ghasem Askari Saryazdi, Mohammad Reza Rashidi, Scott Ferguson</t>
  </si>
  <si>
    <t>Fenpropathrin resistance and synergism in three strains of Liriomyza sativae from Iran </t>
  </si>
  <si>
    <t>12:30-12:45  S15.7 Malal M Diop, Hadrien Martin-Herrou, Olayidé Boussari, Angélique Porciani, Stéphane Duchon, Fabrice Chandre, Cédric Pennetier</t>
  </si>
  <si>
    <r>
      <t>Superdominance of kdr mutation in </t>
    </r>
    <r>
      <rPr>
        <i/>
        <sz val="11"/>
        <color rgb="FF343434"/>
        <rFont val="Calibri"/>
        <family val="2"/>
      </rPr>
      <t>Anopheles gambiae</t>
    </r>
    <r>
      <rPr>
        <sz val="11"/>
        <color rgb="FF343434"/>
        <rFont val="Calibri"/>
        <family val="2"/>
      </rPr>
      <t> on a behavioural trait under insecticide selective pressure</t>
    </r>
  </si>
  <si>
    <t>12:45-13:00  S15.8 Anthony Wilson, Jo Stoner, Laura Tugwell, Simon Gubbins</t>
  </si>
  <si>
    <t>The potential for mechanical transmission of veterinary viruses by large biting flies in the UK</t>
  </si>
  <si>
    <r>
      <t>S16</t>
    </r>
    <r>
      <rPr>
        <b/>
        <sz val="11"/>
        <color rgb="FF343434"/>
        <rFont val="Calibri"/>
        <family val="2"/>
      </rPr>
      <t>: Parasitoid systematics, biology &amp; functional morphology</t>
    </r>
  </si>
  <si>
    <t>11:00-11:30  S16.1 Ilari E Sääksjärvi</t>
  </si>
  <si>
    <t>Fifteen years of studying Amazonian ichneumonids – how new tropical studies affect the “anomalous” latitudinal diversity gradient of the family?</t>
  </si>
  <si>
    <t>11:30-11:45  S16.2 Mar Ferrer-Suay, Jesús Selfa, Juli Pujade-Villar</t>
  </si>
  <si>
    <t>Presentation of the Interactive Charipinae Worldwide Database (Hymenoptera: Cynipoidea: Figitidae).</t>
  </si>
  <si>
    <t>11:45-12:00  S16.3 Lucian Fusu, Ovidiu A Popovici, Dascălu M Magdalena, Mircea D Mitroiu</t>
  </si>
  <si>
    <t>Building a database to assist identification of synanthropic flies parasitoids using molecular and morphological data (Hymenoptera: Chalcidoidea, Diaprioidea)</t>
  </si>
  <si>
    <t>Organised by Andrew Polaszek (UK) and Lucian Fusu (Romania)</t>
  </si>
  <si>
    <t>12:00-12:15  S16.4 Dan Gerling</t>
  </si>
  <si>
    <t>Instar-related development of Cales noacki, a parasitoid of the whitefly Aleurothrixus floccosus</t>
  </si>
  <si>
    <t>12:15-12:30  S16.5 Noel Mata-Casanova, Jesús Selfa, Juli Pujade-Villar</t>
  </si>
  <si>
    <t>Current knowledge of the subfamily Anacharitinae (Hymenoptera: Figitidae) in Europe</t>
  </si>
  <si>
    <t>12:30-12:45  S16.6 Andrew Polaszek, Gennaro Viggiani, Lucian Fusu</t>
  </si>
  <si>
    <t>Morphological and molecular taxonomic revision of Megaphragma (Hym: Trichogrammatidae) – among the world's smallest insects</t>
  </si>
  <si>
    <t>12:45-13:00  S16.7 Helmut van Emden, Sophia Douloumpaka, Panos Vamvatsikos and Jim Hardie</t>
  </si>
  <si>
    <r>
      <t>Does the aphid parasitoid </t>
    </r>
    <r>
      <rPr>
        <i/>
        <sz val="11"/>
        <color rgb="FF343434"/>
        <rFont val="Calibri"/>
        <family val="2"/>
      </rPr>
      <t>Aphidius colemani</t>
    </r>
    <r>
      <rPr>
        <sz val="11"/>
        <color rgb="FF343434"/>
        <rFont val="Calibri"/>
        <family val="2"/>
      </rPr>
      <t>‘immunise’ its progeny against the toxic plant allelochemicals that they are likely to encounter in their aphid host?</t>
    </r>
  </si>
  <si>
    <t>Tuesday</t>
  </si>
  <si>
    <r>
      <t>S17:</t>
    </r>
    <r>
      <rPr>
        <b/>
        <sz val="11"/>
        <color rgb="FF343434"/>
        <rFont val="Calibri"/>
        <family val="2"/>
      </rPr>
      <t> Insecticide resistance - from mechanisms to impact</t>
    </r>
  </si>
  <si>
    <t>11:00-11:30  S17.1 Chris Bass</t>
  </si>
  <si>
    <r>
      <t>The evolution of insecticide resistance in the peach potato aphid, </t>
    </r>
    <r>
      <rPr>
        <i/>
        <sz val="11"/>
        <color rgb="FF343434"/>
        <rFont val="Calibri"/>
        <family val="2"/>
      </rPr>
      <t>Myzus persicae</t>
    </r>
  </si>
  <si>
    <t>11:30-11:45  S17.2 Pablo Bielza</t>
  </si>
  <si>
    <r>
      <t>Insecticide resistance in </t>
    </r>
    <r>
      <rPr>
        <i/>
        <sz val="11"/>
        <color rgb="FF343434"/>
        <rFont val="Calibri"/>
        <family val="2"/>
      </rPr>
      <t>Frankliniella occidentalis</t>
    </r>
    <r>
      <rPr>
        <sz val="11"/>
        <color rgb="FF343434"/>
        <rFont val="Calibri"/>
        <family val="2"/>
      </rPr>
      <t>: mechanisms and management.</t>
    </r>
  </si>
  <si>
    <t>11:45-12:00  S17.3 Nicole Joußen, Nena Pavlidi, Akhtar Rasool, Seung-Joon Ahna, John Vontas, David G Heckel</t>
  </si>
  <si>
    <r>
      <t>A worldwide resistance mechanism of the insect pest </t>
    </r>
    <r>
      <rPr>
        <i/>
        <sz val="11"/>
        <color rgb="FF343434"/>
        <rFont val="Calibri"/>
        <family val="2"/>
      </rPr>
      <t>Helicoverpa armigera</t>
    </r>
    <r>
      <rPr>
        <sz val="11"/>
        <color rgb="FF343434"/>
        <rFont val="Calibri"/>
        <family val="2"/>
      </rPr>
      <t> (Lepidoptera: Noctuidae): the chimeric P450 enzyme CYP337B3</t>
    </r>
  </si>
  <si>
    <t>12:00-12:15  S17.4 Emmanouil Roditakis,Anastasia Tsagkarakou</t>
  </si>
  <si>
    <t>Whitefly resistance to insecticides: A European perspective to a global problem</t>
  </si>
  <si>
    <t>Organised by Ralf Nauen (Germany) and Martin Williamson (UK)</t>
  </si>
  <si>
    <t>12:15-12:30  S17.5 Christoph T. Zimmer, Ralf Nauen</t>
  </si>
  <si>
    <t>Pyrethroid resistance in coleopteran oilseed rape pests: achievements and challenges ahead.</t>
  </si>
  <si>
    <t>12:30-12:45  S17.6 Michael Kristensen, Dorte H Højland, Karl-Martin Vagn Jensen</t>
  </si>
  <si>
    <r>
      <t>Large scale transcriptional changes following laboratory adaptation of a </t>
    </r>
    <r>
      <rPr>
        <i/>
        <sz val="11"/>
        <color rgb="FF343434"/>
        <rFont val="Calibri"/>
        <family val="2"/>
      </rPr>
      <t>Musca domestica</t>
    </r>
    <r>
      <rPr>
        <sz val="11"/>
        <color rgb="FF343434"/>
        <rFont val="Calibri"/>
        <family val="2"/>
      </rPr>
      <t> field population</t>
    </r>
  </si>
  <si>
    <t>12:45-13:00  S17.7 Wannes Dermauw, Luc Tirry, John Vontas, Thomas Van Leeuwen</t>
  </si>
  <si>
    <r>
      <t>Molecular mechanisms of acaricide resistance in</t>
    </r>
    <r>
      <rPr>
        <i/>
        <sz val="11"/>
        <color rgb="FF343434"/>
        <rFont val="Calibri"/>
        <family val="2"/>
      </rPr>
      <t>Tetranychus urticae</t>
    </r>
    <r>
      <rPr>
        <sz val="11"/>
        <color rgb="FF343434"/>
        <rFont val="Calibri"/>
        <family val="2"/>
      </rPr>
      <t>: opportunities for European resistance monitoring</t>
    </r>
  </si>
  <si>
    <r>
      <t>S18:</t>
    </r>
    <r>
      <rPr>
        <b/>
        <sz val="11"/>
        <color rgb="FF343434"/>
        <rFont val="Calibri"/>
        <family val="2"/>
      </rPr>
      <t> Microbial Symbionts in insect ecology, evolution and control</t>
    </r>
  </si>
  <si>
    <t>11:00-11:15  S18.1 Anne Duplouy, Daniele Schneider, Ilkka Hanski, Saskya van Nouhuys, Wolfgang Miller</t>
  </si>
  <si>
    <t>The role of endosymbionts on a parasitoid wasp’s virulence against its butterfly host</t>
  </si>
  <si>
    <t>11:15-11:30  S18.2 Eleanor Heyworth, Melanie Smee, Julia Ferrari</t>
  </si>
  <si>
    <t>Interactions between multiple symbionts in the pea aphid</t>
  </si>
  <si>
    <t>11:30-11:45  S18.3 Laura Flórez, Martin Kaltenpoth</t>
  </si>
  <si>
    <t>Outsourcing protective tasks? Bacteria-mediated defense in lagriid beetle eggs</t>
  </si>
  <si>
    <t>11:45-12:00  S18.4 Ian Goodhead, Louise Whiteside, Alistair Darby</t>
  </si>
  <si>
    <t>Using Drosophila as a model to study tsetse-symbiont interactions.</t>
  </si>
  <si>
    <t>Organised by Greg Hurst (UK), and Wolfgang Miller (Austria)</t>
  </si>
  <si>
    <t>12:00-12:15  S18.5 David Monnin, Clément Berny, Natacha Kremer, Emmanuel Desouhant, Fabrice Vavre</t>
  </si>
  <si>
    <r>
      <t>Oxidative homeostasis and the evolution of symbiotic interactions: the case of insect/</t>
    </r>
    <r>
      <rPr>
        <i/>
        <sz val="11"/>
        <color rgb="FF343434"/>
        <rFont val="Calibri"/>
        <family val="2"/>
      </rPr>
      <t>Wolbachia</t>
    </r>
    <r>
      <rPr>
        <sz val="11"/>
        <color rgb="FF343434"/>
        <rFont val="Calibri"/>
        <family val="2"/>
      </rPr>
      <t> associations</t>
    </r>
  </si>
  <si>
    <t>12:15-12:30  S18.6 Benjamin Parker, Jan Hrcek, Ailsa McLean, Charles Godfray</t>
  </si>
  <si>
    <t>Patterns of variation in fungal resistance among pea aphid genotypes: a role for biotype and protective symbionts</t>
  </si>
  <si>
    <t>12:30-12:45  S18.7 DI Schneider, DG Boucias, AG Parker, AMM Abd-Alla, WJ Miller</t>
  </si>
  <si>
    <r>
      <t>Interactions between the disease vector tsetse fly and its microbial symbionts: </t>
    </r>
    <r>
      <rPr>
        <i/>
        <sz val="11"/>
        <color rgb="FF343434"/>
        <rFont val="Calibri"/>
        <family val="2"/>
      </rPr>
      <t>Wigglesworthia, Sodalis</t>
    </r>
    <r>
      <rPr>
        <sz val="11"/>
        <color rgb="FF343434"/>
        <rFont val="Calibri"/>
        <family val="2"/>
      </rPr>
      <t> and </t>
    </r>
    <r>
      <rPr>
        <i/>
        <sz val="11"/>
        <color rgb="FF343434"/>
        <rFont val="Calibri"/>
        <family val="2"/>
      </rPr>
      <t>Wolbachia</t>
    </r>
  </si>
  <si>
    <t>12:45-13:00  S18.8 Luis Teixeira, Ewa Chrostek</t>
  </si>
  <si>
    <r>
      <t>Linking Genotype to Phenotype in </t>
    </r>
    <r>
      <rPr>
        <i/>
        <sz val="11"/>
        <color rgb="FF343434"/>
        <rFont val="Calibri"/>
        <family val="2"/>
      </rPr>
      <t>Wolbachia</t>
    </r>
  </si>
  <si>
    <t>Tuesday pm</t>
  </si>
  <si>
    <r>
      <t>S19:</t>
    </r>
    <r>
      <rPr>
        <b/>
        <sz val="11"/>
        <color rgb="FF343434"/>
        <rFont val="Calibri"/>
        <family val="2"/>
      </rPr>
      <t> Aphids and their natural enemies - from individuals to populations</t>
    </r>
  </si>
  <si>
    <t>14:30-15:00  S19.1 Teja Tscharntke</t>
  </si>
  <si>
    <t>Local and landscape drivers of aphid-enemy food webs</t>
  </si>
  <si>
    <t>15:00-15:15  S19.2 L W Sheppard, D C Reuman, JR Bell, R Harrington</t>
  </si>
  <si>
    <t>Causes of spatial synchrony in UK aphids.</t>
  </si>
  <si>
    <t>15:15-15:30  S19.3 James D Harwood, Katelyn A Kowles, Kelton D Welch </t>
  </si>
  <si>
    <t>Spatiotemporal relationships between aphids and generalist predators</t>
  </si>
  <si>
    <t>Organised by James Bell (UK) and Michael Traugott (Austria)</t>
  </si>
  <si>
    <t>16:00-16:15  S19.4 Eve Roubinet</t>
  </si>
  <si>
    <t>Predator Diversity, Weed Abundance and Biological Control of aphids: A Manipulative Experiment to investigate Predator Interactions.</t>
  </si>
  <si>
    <t>16:15-16:30  S19.5 Klaus Birkhofer, Jan Bengtsson, Henrik G Smith</t>
  </si>
  <si>
    <t>Understanding farming system effects on spatial and trophic interactions between generalist predators, aphids and barley plants in southern Sweden</t>
  </si>
  <si>
    <t>16:30-16:45  S19.6 Steffen Hagenbucher</t>
  </si>
  <si>
    <t>Impact of induced defense on aphids and their parasitoids in Bt-cotton</t>
  </si>
  <si>
    <t>16:45-17:00  S19.7 Zhengpei Ye, Ines MG Vollhardt, Michael Traugott</t>
  </si>
  <si>
    <t>The effect of agricultural intensification on the control of cereal aphids analysed via a food web approach</t>
  </si>
  <si>
    <r>
      <t>S20:</t>
    </r>
    <r>
      <rPr>
        <b/>
        <sz val="11"/>
        <color rgb="FF343434"/>
        <rFont val="Calibri"/>
        <family val="2"/>
      </rPr>
      <t> Ecomorphology, biomechanics, biomimetics</t>
    </r>
  </si>
  <si>
    <t>TBA</t>
  </si>
  <si>
    <t>15:00-15:15  S20.2 Kristina Karlsson Green, Alexander Kovalev, Erik I Svensson, Stanislav, N Gorb</t>
  </si>
  <si>
    <t>Using biomechanics to study sexual conflict: male adhesion and female polymorphism in diving beetles </t>
  </si>
  <si>
    <t>15:15-15:30  S20.3 Joanna Mackisack</t>
  </si>
  <si>
    <t>Conflict and Courtship: Mating in a New Zealand Cave Weta</t>
  </si>
  <si>
    <t>Organised by Dagmar Voigt (Germany)</t>
  </si>
  <si>
    <t>16:00-16:15  S20.4 Gabriele Uhl</t>
  </si>
  <si>
    <t>What determines the efficacy of mating plugs in protecting paternity?</t>
  </si>
  <si>
    <t>16:15-16:30  S20.5 Catherine Loudon</t>
  </si>
  <si>
    <t>Impalement of bed bugs by plant trichomes</t>
  </si>
  <si>
    <t>16:30-16:45  S20.6 Gunther Tschuch, Peter Lindemann, Gerald Moritz</t>
  </si>
  <si>
    <r>
      <t>Unusual wax filaments of the felt scale insect</t>
    </r>
    <r>
      <rPr>
        <i/>
        <sz val="11"/>
        <color rgb="FF343434"/>
        <rFont val="Calibri"/>
        <family val="2"/>
      </rPr>
      <t>Callococcus acacia</t>
    </r>
    <r>
      <rPr>
        <sz val="11"/>
        <color rgb="FF343434"/>
        <rFont val="Calibri"/>
        <family val="2"/>
      </rPr>
      <t> (Sternorrhyncha: Coccoidea: Eriococcidae)</t>
    </r>
  </si>
  <si>
    <t>16:45-17:00  S20.7 Esther Appel, Katja Kuitunen, Stanislav N. Gorb</t>
  </si>
  <si>
    <t>Development of the water-repellent wax layer on damselfly wings</t>
  </si>
  <si>
    <r>
      <t>S21:</t>
    </r>
    <r>
      <rPr>
        <b/>
        <sz val="11"/>
        <color rgb="FF343434"/>
        <rFont val="Calibri"/>
        <family val="2"/>
      </rPr>
      <t> Movement, dispersal, invasion</t>
    </r>
  </si>
  <si>
    <t>14:30-15:00  S21.1 Dries Bonte</t>
  </si>
  <si>
    <t>The ecology and evolution of dispersal: insights from spiders and other interesting arthropods</t>
  </si>
  <si>
    <t>15:00-15:15  S21.2 Carly Benefer, Edward Codling, Rod Blackshaw</t>
  </si>
  <si>
    <t>Modelling intra- and inter-individual differences in ground beetle walking movements using fine-scale data collected from a locomotion compensator.</t>
  </si>
  <si>
    <t>15:15-15:30  S21.3 Jason W Chapman, Don R Reynolds</t>
  </si>
  <si>
    <t>Convergent patterns of long-distance nocturnal migration in noctuid moths and passerine birds.</t>
  </si>
  <si>
    <t>Organised by Calvin Dytham (UK) and Nicolas Schtickzelle (Belgium)</t>
  </si>
  <si>
    <t>16:00-16:15  S21.4 Matthew P Hill, John S Terblanche</t>
  </si>
  <si>
    <t>How common are adaptive niche shifts in insect invasions?</t>
  </si>
  <si>
    <t>16:15-16:30  S21.5 Hayley BC Jones, James R Bell, Jane K Hill , Jason W Chapman</t>
  </si>
  <si>
    <t>The role of dispersal capability in the long-term population dynamics of British macro-moths.</t>
  </si>
  <si>
    <t>16:30-16:45  S21.6 Sizah Mwalusepo, Estomih S. Massawe, Henri Tonnang, Bruno Le Ru</t>
  </si>
  <si>
    <t>Modelling the impact of climate changes to the maize stem borer communities along altitudinal gradients in East Africa</t>
  </si>
  <si>
    <t>16:45-17:00  S21.7 Elva JH. Robinson, Zoe Cook, Dan W Franks</t>
  </si>
  <si>
    <t>Dispersal by nest budding in invasive ants: how communication networks between nests promote foraging success and transport efficiency.</t>
  </si>
  <si>
    <r>
      <t>S22:</t>
    </r>
    <r>
      <rPr>
        <b/>
        <sz val="11"/>
        <color rgb="FF343434"/>
        <rFont val="Calibri"/>
        <family val="2"/>
      </rPr>
      <t> European Issues in Insecticide Resistance: Mechanisms and Management</t>
    </r>
  </si>
  <si>
    <t>14:30-15:00  S22.1 Mark JI Paine</t>
  </si>
  <si>
    <t>From pyrethroids to the pyrethrome:fresh insight on metabolic insecticide resistance and its impact on vector control</t>
  </si>
  <si>
    <t>15:00-15:15  S22.2 Luc Swevers, Evangelia Morou, Maria Riga, Christos Meristoudis, Vassiliki Labropoulou, Thomas Van Leeuwen, Maria Konstantopoulou, John Vontas, Kostas Iatrou</t>
  </si>
  <si>
    <t>Insect cell-based expression of insecticide metabolizing enzymes and screening of plant extracts for interference with enzymatic function</t>
  </si>
  <si>
    <t>15:15-15:30  S22.3 Sabina Bajda, Wannes Dermauw, Luc Tirry, Thomas Van Leeuwen</t>
  </si>
  <si>
    <t>Two decades of mitochondrial electron transport inhibitors (METIs) - from molecular resistance mechanisms to resistance management</t>
  </si>
  <si>
    <t>Organised by Mike Coleman (UK) and Thomas van Leeuven (Belgium)</t>
  </si>
  <si>
    <t>16:00-16:15  S22.4 Joel González-Cabrera, TG Emyr Davies, Linda M Field, Peter J Kennedy, Martin S Williamson</t>
  </si>
  <si>
    <t>An Amino Acid Substitution (L925V) Associated with Resistance to Pyrethroids in Varroa destructor</t>
  </si>
  <si>
    <t>16:15-16:30  S22.5 Ralf Nauen, Denise Steinbach</t>
  </si>
  <si>
    <t>Diamide insecticides: implications of target-site resistance for resistance management</t>
  </si>
  <si>
    <t>16:30-16:45  S22.6 Α Tsagkarakou, A Ilias, Μ Riga, D Kapaintadaki, J Lagnel, Ε Morou, E Roditakis, J Marountas, C Louis, J Vontas</t>
  </si>
  <si>
    <t>Insecticide resistance in agricultural pests: from mechanisms to resistance management</t>
  </si>
  <si>
    <t>16:45-17:00  S22.7 Mike Coleman</t>
  </si>
  <si>
    <t>GPIRM: policy to practice</t>
  </si>
  <si>
    <r>
      <t>S23:</t>
    </r>
    <r>
      <rPr>
        <b/>
        <sz val="11"/>
        <color rgb="FF343434"/>
        <rFont val="Calibri"/>
        <family val="2"/>
      </rPr>
      <t> Conservation ecology of European saproxylic insects</t>
    </r>
  </si>
  <si>
    <t>14:30-15:00  S23.1 Kamal JK Gandhi</t>
  </si>
  <si>
    <t>Spatial and temporal patterns of responses of saproxylic beetles to forest fires in North America.</t>
  </si>
  <si>
    <t>15:00-15:15  S23.2 Adam Bates</t>
  </si>
  <si>
    <r>
      <t>Temporal and weather related controls of the emergence, flight and foraging behaviour of the Noble Chafer </t>
    </r>
    <r>
      <rPr>
        <i/>
        <sz val="11"/>
        <color rgb="FF343434"/>
        <rFont val="Calibri"/>
        <family val="2"/>
      </rPr>
      <t>Gnorimus nobilis</t>
    </r>
    <r>
      <rPr>
        <sz val="11"/>
        <color rgb="FF343434"/>
        <rFont val="Calibri"/>
        <family val="2"/>
      </rPr>
      <t> (Coleoptera: Scarabaeidae): a rare beetle associated with old traditionally managed orchards</t>
    </r>
  </si>
  <si>
    <r>
      <t>Conservation genetics of Noble Chafer </t>
    </r>
    <r>
      <rPr>
        <i/>
        <sz val="11"/>
        <color rgb="FF343434"/>
        <rFont val="Calibri"/>
        <family val="2"/>
      </rPr>
      <t>Gnorimus nobilis</t>
    </r>
    <r>
      <rPr>
        <sz val="11"/>
        <color rgb="FF343434"/>
        <rFont val="Calibri"/>
        <family val="2"/>
      </rPr>
      <t> (Coleoptera: Scarabaeidae): effects of habitat fragmentation on contemporary and historical population connectivity.</t>
    </r>
  </si>
  <si>
    <t>Organised by Keith Alexander (UK), Alessandro Campanaro (Italy) and Marcos Mendez (Spain)</t>
  </si>
  <si>
    <t>16:00-16:15  S23.4 Stefano Chiari, Agnese Zauli, Paolo Audisio, Alessandro Campanaro, Pier Francesco Donzelli, Federico Romiti, Glenn P Svensson, Massimiliano Tini, Giuseppe M Carpaneto</t>
  </si>
  <si>
    <r>
      <t>Comparison of capture methods to monitor presence, abundance and survival probability of the European stag beetle </t>
    </r>
    <r>
      <rPr>
        <i/>
        <sz val="11"/>
        <color rgb="FF343434"/>
        <rFont val="Calibri"/>
        <family val="2"/>
      </rPr>
      <t>Lucanus cervus</t>
    </r>
    <r>
      <rPr>
        <sz val="11"/>
        <color rgb="FF343434"/>
        <rFont val="Calibri"/>
        <family val="2"/>
      </rPr>
      <t>(Coleoptera: Lucanidae).</t>
    </r>
  </si>
  <si>
    <t>16:15-16:30  S23.5 Mats Jonsell</t>
  </si>
  <si>
    <t>Harvest of bioenergy wood after clear cutting - effects on saproxylic beetles</t>
  </si>
  <si>
    <t>16:30-16:45  S23.6 Mattias C Larsson, Deborah Harvey, Joe Burman</t>
  </si>
  <si>
    <t>Pheromone-based monitoring: a game changer for saproxylic insect conservation.</t>
  </si>
  <si>
    <t>16:45-17:00  S23.7 Estefania Mico, Alejandra Garcia-Lopez, Margarita Juarez, Eduardo Galante</t>
  </si>
  <si>
    <t>Exploring the effects of physical, chemical and biological factors on communities of saproxylic beetles of tree holes</t>
  </si>
  <si>
    <r>
      <t>S24:</t>
    </r>
    <r>
      <rPr>
        <b/>
        <sz val="11"/>
        <color rgb="FF343434"/>
        <rFont val="Calibri"/>
        <family val="2"/>
      </rPr>
      <t> Symbiotic interactions between insects and microorganisms</t>
    </r>
  </si>
  <si>
    <t>14:30-15:00  S24.1 Jacobus J Boomsma, Sandra B Andersen, David R Nash, Panagiotis Sapountzis, Morten Schiøtt</t>
  </si>
  <si>
    <t>The bacterial symbiomes of fungus-growing ants</t>
  </si>
  <si>
    <t>15:00-15:15  S24.2 Nicole M Gerardo, Ben J Parker</t>
  </si>
  <si>
    <t>How protective symbionts impact aphid responses to fungal pathogens</t>
  </si>
  <si>
    <t>15:15-15:30  S24.3 Ekaterina Grizanova, Ivan Dubovskiy, Victor Glupov, Tariq Butt</t>
  </si>
  <si>
    <r>
      <t>Gut associated resistance mechanisms of </t>
    </r>
    <r>
      <rPr>
        <i/>
        <sz val="11"/>
        <color rgb="FF343434"/>
        <rFont val="Calibri"/>
        <family val="2"/>
      </rPr>
      <t>Galleria mellonella</t>
    </r>
    <r>
      <rPr>
        <sz val="11"/>
        <color rgb="FF343434"/>
        <rFont val="Calibri"/>
        <family val="2"/>
      </rPr>
      <t> (Lepidoptera, Pyralidae) larvae selected for resistance to Bacillus thuringiensis</t>
    </r>
  </si>
  <si>
    <t>16:00-16:15  S24.4 Matt Hutchings</t>
  </si>
  <si>
    <t>Leaf-cutting ants and their actinomycetes</t>
  </si>
  <si>
    <t>Organised by Richard Samuels (Brazil)</t>
  </si>
  <si>
    <t>16:15-16:30  S24.5 Edouard Jurkevitch, Michael Ben-Yosef, Boaz Yuval</t>
  </si>
  <si>
    <r>
      <t>Ontogeny-Dependent Nutritional Complementation by Bacterial Symbionts in the Olive </t>
    </r>
    <r>
      <rPr>
        <i/>
        <sz val="11"/>
        <color rgb="FF343434"/>
        <rFont val="Calibri"/>
        <family val="2"/>
      </rPr>
      <t>Bactrocera oleae</t>
    </r>
    <r>
      <rPr>
        <sz val="11"/>
        <color rgb="FF343434"/>
        <rFont val="Calibri"/>
        <family val="2"/>
      </rPr>
      <t> (Rossi)</t>
    </r>
  </si>
  <si>
    <t>16:30-16:45  S24.6 Jayme A Souza-Neto, Jaqueline Jarusevicius, Letícia Oda, Letícia T Gushi</t>
  </si>
  <si>
    <t>Dissecting the reciprocal tripartite interactions between dengue virus, mosquitoes and the gut microbiota</t>
  </si>
  <si>
    <t>16:45-17:00  S24.7 Richard Ian Samuels, Adriano Rodrigues de Paula, Aline Teixeira Carolino</t>
  </si>
  <si>
    <t>Why are entomopathogenic fungi so interesting for the control of adult mosquitoes? </t>
  </si>
  <si>
    <t>Wednesday am Plenary lecture, Univ Hall, 09:15-10:15, PL4, Nancy Moran - GENOMICS OF GUT MICROBIAL COMMUNITIES IN HONEY BEES AND BUMBLE BEES</t>
  </si>
  <si>
    <t>Wednesday</t>
  </si>
  <si>
    <r>
      <t>S25:</t>
    </r>
    <r>
      <rPr>
        <b/>
        <sz val="11"/>
        <color rgb="FF343434"/>
        <rFont val="Calibri"/>
        <family val="2"/>
      </rPr>
      <t> Aboveground-belowground interactions</t>
    </r>
  </si>
  <si>
    <t>11:00-11:30  S25.1 Jeff Harvey</t>
  </si>
  <si>
    <t>Above- below ground multitrophic interactions: Current knowledge and future challenges.</t>
  </si>
  <si>
    <t>11:30-11:45  S25.2 Kiran R Gadhave, Alan C Gange</t>
  </si>
  <si>
    <t>Interactions between plant growth promoting Bacillus and foliar feeding insects. </t>
  </si>
  <si>
    <t>11:45-12:00  S25.3 Moniek van Geem, Jeff A. Harvey, Rita Gols</t>
  </si>
  <si>
    <t>Reciprocal effects of BG and AG herbivory on AG and BG herbivores and an AG parasitoid on wild cabbage.</t>
  </si>
  <si>
    <t>12:00-12:15  S25.4 Alison Bennett, Ali Karley, Niall Millar</t>
  </si>
  <si>
    <t>The influence of aphid intra-specific variation in above-belowground interactions.</t>
  </si>
  <si>
    <t>Organised by Scott McKenzie (UK)</t>
  </si>
  <si>
    <t>12:15-12:30  S25.5 Martine Kos, Martijn Bezemer</t>
  </si>
  <si>
    <t>Disentangling above- and belowground effects of neighbouring plants on aboveground arthropods.</t>
  </si>
  <si>
    <t>12:30-12:45  S25.6 Matthias Erb</t>
  </si>
  <si>
    <t>Mechanisms of leaf-herbivore induced root resistance in maize</t>
  </si>
  <si>
    <t>12:45-13:00  S25.7 Ivan Hiltpold</t>
  </si>
  <si>
    <t>Systemic vs. local root volatile emissions; where clarity matters.</t>
  </si>
  <si>
    <t>Wednesday am</t>
  </si>
  <si>
    <r>
      <t>S26:</t>
    </r>
    <r>
      <rPr>
        <b/>
        <sz val="11"/>
        <color rgb="FF343434"/>
        <rFont val="Calibri"/>
        <family val="2"/>
      </rPr>
      <t> Ecologically-Based Pest Management in Field Crop Agroecosystems: Global Perspective</t>
    </r>
  </si>
  <si>
    <t>11:00-11:30  S26.1 Megha N. Parajulee</t>
  </si>
  <si>
    <t>Ecologically-intensive arthropod pest management in cotton agroecosystems in the Texas High Plains: Integration of pest management components in a basic-applied continuum</t>
  </si>
  <si>
    <t>11:30-11:45  S26.2 David George, Pat Croft, Maureen Wakefield, Felix Wäckers</t>
  </si>
  <si>
    <t>Flower power’s ‘all in the mix’ for multi-functional field margins</t>
  </si>
  <si>
    <t>11:45-12:00  S26.3 GM Gurr, ZR Zhu, ZX Lu, PY Zhu, HV Chien, L Lan, J Catindig, G Chen, KL Heong </t>
  </si>
  <si>
    <t>Ecological engineering for rice pest management in Asia </t>
  </si>
  <si>
    <t>Organised by Megha Parajulee (USA)</t>
  </si>
  <si>
    <t>12:00-12:15  S26.4 AJ Karley, C Mitchell, K Preedy, J Graham, R Brennan, C Macfarlane, A Prashar, T O’Neill, H Roberts, SN Johnson</t>
  </si>
  <si>
    <t>Going underground: identifying root traits for vine weevil resistance using ecophysiological tools</t>
  </si>
  <si>
    <t>12:15-12:30  S26.5 Johan Vlaenderen , Conor Meade, Christine Griffin</t>
  </si>
  <si>
    <t>Inoculation and persistence of three entomopathogenic fungi as endophytes in Sitka spruce and lodgepole</t>
  </si>
  <si>
    <t>12:30-12:45  S26.6 Laisvune, Duchovskiene. Rimantas, Tamosiunas. Elena, Surviliene. Alma, Valiuskaite. Neringa, Rasiukeviciute. Edita, Dambrauskiene. Rasa, Karkleliene. Vytautas, Zalatorius</t>
  </si>
  <si>
    <r>
      <t>Diamondback moth (</t>
    </r>
    <r>
      <rPr>
        <i/>
        <sz val="11"/>
        <color rgb="FF343434"/>
        <rFont val="Calibri"/>
        <family val="2"/>
      </rPr>
      <t>Plutella xylostella</t>
    </r>
    <r>
      <rPr>
        <sz val="11"/>
        <color rgb="FF343434"/>
        <rFont val="Calibri"/>
        <family val="2"/>
      </rPr>
      <t> L.) parasitoid (</t>
    </r>
    <r>
      <rPr>
        <i/>
        <sz val="11"/>
        <color rgb="FF343434"/>
        <rFont val="Calibri"/>
        <family val="2"/>
      </rPr>
      <t>Dedegma fenestralis</t>
    </r>
    <r>
      <rPr>
        <sz val="11"/>
        <color rgb="FF343434"/>
        <rFont val="Calibri"/>
        <family val="2"/>
      </rPr>
      <t> Holmgr.) population density in sustainable growing of white cabbage</t>
    </r>
  </si>
  <si>
    <r>
      <t>S27:</t>
    </r>
    <r>
      <rPr>
        <b/>
        <sz val="11"/>
        <color rgb="FF343434"/>
        <rFont val="Calibri"/>
        <family val="2"/>
      </rPr>
      <t> Pentatomid pests and associated microbes</t>
    </r>
  </si>
  <si>
    <t>11:00-11:30  S27.1 Yoshitomo Kikuchi</t>
  </si>
  <si>
    <t>Effect of climate change on the southern green stinkbug Nezara viridula and its symbiotic bacteria</t>
  </si>
  <si>
    <t>11:30-11:45 Walker A Jones</t>
  </si>
  <si>
    <t>Classical biological control programmes against invasive pentatomoids in North America</t>
  </si>
  <si>
    <t>11:45-12:00  S27.3 Joon-Ho Lee</t>
  </si>
  <si>
    <t>Pentatomids problems in Korea: Current and future perspective</t>
  </si>
  <si>
    <t>Organised by Thomas A Miller (USA)</t>
  </si>
  <si>
    <t>12:00-12:15  S27.4 Thomas A Miller</t>
  </si>
  <si>
    <t>Antestiopsis thunbergii ghesquierei Carayon and microbe causing coffee flavour defects</t>
  </si>
  <si>
    <t>12:15-12:30  S27.5 Yong-Lak Park</t>
  </si>
  <si>
    <t>Brown Marmorated Stink Bug in North America</t>
  </si>
  <si>
    <t>12:30-12:45  S27.6 Paula M Shrewsbury, Ashley L Jones, Michael J Raupp, Cerruti RR Hooks</t>
  </si>
  <si>
    <r>
      <t>Survey and impact of indigenous natural enemies of the invasive brown marmorated stink bug,</t>
    </r>
    <r>
      <rPr>
        <i/>
        <sz val="11"/>
        <color rgb="FF343434"/>
        <rFont val="Calibri"/>
        <family val="2"/>
      </rPr>
      <t>Halyomorpha halys</t>
    </r>
    <r>
      <rPr>
        <sz val="11"/>
        <color rgb="FF343434"/>
        <rFont val="Calibri"/>
        <family val="2"/>
      </rPr>
      <t>, in the United States</t>
    </r>
  </si>
  <si>
    <t>12:45-13:00  S27.7 Adam R Zeilinger, Dawn M Olson, and David A Andow</t>
  </si>
  <si>
    <t>Pentatomid cotton pests in southeastern United States: Shifting pest status and the role of microbes in crop loss</t>
  </si>
  <si>
    <r>
      <t>S28:</t>
    </r>
    <r>
      <rPr>
        <b/>
        <sz val="11"/>
        <color rgb="FF343434"/>
        <rFont val="Calibri"/>
        <family val="2"/>
      </rPr>
      <t> Regulation of insect physiology and behaviour</t>
    </r>
  </si>
  <si>
    <t>11:00-11:30  S28.1 Julian AT Dow, Kenneth A Halberg, Pablo Cabrero, Anthony J Dornan, Alejandro H Uribe, Selim Terhzaz, Shireen A Davies</t>
  </si>
  <si>
    <t>A tale of two cells: post-genomic insights into insect renal function</t>
  </si>
  <si>
    <t>11:30-11:45  S28.2 Christian Wegener, Jiangtian Chen, Jan A Veenstra, Wencke Reiher</t>
  </si>
  <si>
    <r>
      <t>Pleiotropic and subset-specific functions of allatostatin A cells in the fruit fly </t>
    </r>
    <r>
      <rPr>
        <i/>
        <sz val="11"/>
        <color rgb="FF343434"/>
        <rFont val="Calibri"/>
        <family val="2"/>
      </rPr>
      <t>Drosophila</t>
    </r>
  </si>
  <si>
    <t>11:45-12:00  S28.3 Matthias Soller, Irmgard U. Haussmann, Yash Hemani, Thilini Wijesekra, Brigitte Dauwalder</t>
  </si>
  <si>
    <t>Multiple pathways mediate the sex-peptide-regulated switch in female Drosophila reproductive behaviors</t>
  </si>
  <si>
    <t>Organised by Neil Audsley (UK) and Elwyn Isaac (UK)</t>
  </si>
  <si>
    <t>12:00-12:15  S28.4 Martha Koukidou, Luke Alphey</t>
  </si>
  <si>
    <t>RIDL technology for insect &amp; disease control</t>
  </si>
  <si>
    <t>12:15-12:30  S28.5 Jozef Vanden Broeck, Senne Dillen, Sven Zels, Pieter Van Wielendaele, Jornt Spit, Ron Nachman,</t>
  </si>
  <si>
    <t>Peptidergic control of food intake and digestion in insects</t>
  </si>
  <si>
    <t>12:30-12:45  S28.6 Katherine Robertson, Hunter McClevish</t>
  </si>
  <si>
    <t>Molecular regulation of long-term, associative, olfactory memory formation in social insects: Pogonomyrmex and Camponotus ants</t>
  </si>
  <si>
    <t>12:45-13:00  S28.7 Amanda Bretman, Irina Mohorianu, Tracey Chapman</t>
  </si>
  <si>
    <t>Investigating the mechanisms underlying male plastic responses to sperm competition threat</t>
  </si>
  <si>
    <r>
      <t>S29:</t>
    </r>
    <r>
      <rPr>
        <b/>
        <sz val="11"/>
        <color rgb="FF343434"/>
        <rFont val="Calibri"/>
        <family val="2"/>
      </rPr>
      <t> Ticks and mites</t>
    </r>
  </si>
  <si>
    <t>11:00-11:30  S29.1 Daniel E Sonenshine, R Michael Roe</t>
  </si>
  <si>
    <t>Important advances in our knowledge of tick biology may transform the future control of ticks and tick-borne diseases</t>
  </si>
  <si>
    <t>11:30-11:45  S29.2 Lorenza Beati, Cynthis Chan, Jenny Dickson, John Ludwig</t>
  </si>
  <si>
    <r>
      <t>Ixodes scapularis</t>
    </r>
    <r>
      <rPr>
        <sz val="11"/>
        <color rgb="FF343434"/>
        <rFont val="Calibri"/>
        <family val="2"/>
      </rPr>
      <t> Say, 1821: population genetics and phylogeographical history revisited</t>
    </r>
  </si>
  <si>
    <t>11:45-12:00  S29.3 L Kurzrock , R Oehme, P Sebastian, S Lorentz, T Naucke, U Mackenstedt</t>
  </si>
  <si>
    <r>
      <t>Distribution of </t>
    </r>
    <r>
      <rPr>
        <i/>
        <sz val="11"/>
        <color rgb="FF343434"/>
        <rFont val="Calibri"/>
        <family val="2"/>
      </rPr>
      <t>Rickettsia</t>
    </r>
    <r>
      <rPr>
        <sz val="11"/>
        <color rgb="FF343434"/>
        <rFont val="Calibri"/>
        <family val="2"/>
      </rPr>
      <t> spec. on the Canary Islands, Spain</t>
    </r>
  </si>
  <si>
    <t>12:00-12:15  S29.4 Andrew GS Cuthbertson, Archie K Murchie</t>
  </si>
  <si>
    <t>Mis-identification of a beneficial mite species in Northern Irish apple orchards</t>
  </si>
  <si>
    <t>Organised by Gabriela Margos (Germany)</t>
  </si>
  <si>
    <t>12:15-12:30  S29.5 Michail Kotsyfakis, Alexandra Schwarz, Stefan Tenzer, Jan Erhart, Aslihan Gerhold-Ay, Johanna Mazur, Jörg Kuharev, José MC Ribeiro</t>
  </si>
  <si>
    <r>
      <t>Systems biology analysis of </t>
    </r>
    <r>
      <rPr>
        <i/>
        <sz val="11"/>
        <color rgb="FF343434"/>
        <rFont val="Calibri"/>
        <family val="2"/>
      </rPr>
      <t>Ixodes ricinus</t>
    </r>
    <r>
      <rPr>
        <sz val="11"/>
        <color rgb="FF343434"/>
        <rFont val="Calibri"/>
        <family val="2"/>
      </rPr>
      <t>attachment in the animal host</t>
    </r>
  </si>
  <si>
    <t>12:30-12:45  S29.6 David George, Robert Finn, Kirsty Graham, Monique Mul, Jonathan Guy, Christina Strube, Fiona Tomley, Pedro Hernández-Crespo, Ole Kilpinen, Helena Eriksson, Øivind Øines, Gerald Coles, Tristan Cogan, Kathryn Stafford, Alasdair Nisbet, Olivier Sparagano</t>
  </si>
  <si>
    <r>
      <t>The poultry red mite </t>
    </r>
    <r>
      <rPr>
        <i/>
        <sz val="11"/>
        <color rgb="FF343434"/>
        <rFont val="Calibri"/>
        <family val="2"/>
      </rPr>
      <t>Dermanyssus gallinae</t>
    </r>
    <r>
      <rPr>
        <sz val="11"/>
        <color rgb="FF343434"/>
        <rFont val="Calibri"/>
        <family val="2"/>
      </rPr>
      <t>: Developing novel management solutions for a complicated and neglected pest</t>
    </r>
  </si>
  <si>
    <r>
      <t>S30:</t>
    </r>
    <r>
      <rPr>
        <b/>
        <sz val="11"/>
        <color rgb="FF343434"/>
        <rFont val="Calibri"/>
        <family val="2"/>
      </rPr>
      <t> Insect-virus interactions</t>
    </r>
  </si>
  <si>
    <t>11:00-11:30  S30.1 Jean-Luc Imler</t>
  </si>
  <si>
    <r>
      <t>The </t>
    </r>
    <r>
      <rPr>
        <i/>
        <sz val="11"/>
        <color rgb="FF343434"/>
        <rFont val="Calibri"/>
        <family val="2"/>
      </rPr>
      <t>Drosophila</t>
    </r>
    <r>
      <rPr>
        <b/>
        <sz val="11"/>
        <color rgb="FF343434"/>
        <rFont val="Calibri"/>
        <family val="2"/>
      </rPr>
      <t> model for host-virus interactions</t>
    </r>
  </si>
  <si>
    <t>The role of mosquito RNA interference pathways in Rift Valley fever virus infection</t>
  </si>
  <si>
    <t>11:45-12:00  S30.3 Julien Varaldi, Anastasia Gardiner, David Lepetit, Marie-Christine Carpentier,</t>
  </si>
  <si>
    <t>A behaviour-manipulating virus in a parasitic wasp</t>
  </si>
  <si>
    <t>Organised by Ben Longden (UK) and Darren Obbard (UK)</t>
  </si>
  <si>
    <t>12:00-12:15  S30.4 Simon C Groen, Jack H Westwood, Zhiyou Du, Alex M Murphy, Trisna Tungadi, John R Carr</t>
  </si>
  <si>
    <t>A plant virus shapes insect vector behaviour via their shared host plants.</t>
  </si>
  <si>
    <t>12:15-12:30  S30.5 Katherine E Roberts, S Paterson, M Boots</t>
  </si>
  <si>
    <t>How Resource Quality Modulates the Evolutionary Immune Response to a Viral Pathogen</t>
  </si>
  <si>
    <t>12:30-12:45  S30.6 Lena Wilfert</t>
  </si>
  <si>
    <t>Pollinator viruses: multi-host pathogens and species declines</t>
  </si>
  <si>
    <t>12:45-13:00  S30.7 Kenneth Wilson, David Grzywacz, Wilfred L Mushobozi, Robert I Graham</t>
  </si>
  <si>
    <t>Spatio-temporal dynamics of baculovirus infections in a migratory insect crop pest, the African armyworm</t>
  </si>
  <si>
    <t>Wednesday pm - EXCURSIONS 14:30-17:30</t>
  </si>
  <si>
    <t>Wednesday evening CONGRESS DINNER 19:00 to sit down for 20:00</t>
  </si>
  <si>
    <t>Thursday am Plenary lecture, Univ HAll, 09:00-10:00, PL5, Janet Hemingway, THE ROLE OF PRODUCT DEVELOPMENT PARTNERSHIPS IN VECTOR CONTROL</t>
  </si>
  <si>
    <t>Thursday am, Congress Open meeting, Univ HAll, 10:00-10:30, Membership of the Congress Praesidium and the venue for the 2018 Congress</t>
  </si>
  <si>
    <t>Thursday am</t>
  </si>
  <si>
    <r>
      <t>S31:</t>
    </r>
    <r>
      <rPr>
        <b/>
        <sz val="11"/>
        <color rgb="FF343434"/>
        <rFont val="Calibri"/>
        <family val="2"/>
      </rPr>
      <t> Metamorphosis: development, immunity, symbiosis and life-history evolution</t>
    </r>
  </si>
  <si>
    <t>11:00-11:30  S31.1 Deniz Erezyilmaz</t>
  </si>
  <si>
    <r>
      <t>Evolution of metamorphosis in insects; a </t>
    </r>
    <r>
      <rPr>
        <i/>
        <sz val="11"/>
        <color rgb="FF343434"/>
        <rFont val="Calibri"/>
        <family val="2"/>
      </rPr>
      <t>broad</t>
    </r>
    <r>
      <rPr>
        <b/>
        <sz val="11"/>
        <color rgb="FF343434"/>
        <rFont val="Calibri"/>
        <family val="2"/>
      </rPr>
      <t>-based view.</t>
    </r>
  </si>
  <si>
    <t>11:30-11:45  S31.2 Kim Furbo Rewitz</t>
  </si>
  <si>
    <r>
      <t>Regulation of ecdysone biosynthesis that controls metamorphosis in </t>
    </r>
    <r>
      <rPr>
        <i/>
        <sz val="11"/>
        <color rgb="FF343434"/>
        <rFont val="Calibri"/>
        <family val="2"/>
      </rPr>
      <t>Drosophilia</t>
    </r>
  </si>
  <si>
    <t>11:45-12:00  S31.3 TBA</t>
  </si>
  <si>
    <t>Organised by Paul Johnston (Germany)</t>
  </si>
  <si>
    <t>12:00-12:15  S31.4 Andreas Vilcinskas</t>
  </si>
  <si>
    <r>
      <t>Metamorphosis and immunity in the lepidopteran model host </t>
    </r>
    <r>
      <rPr>
        <i/>
        <sz val="11"/>
        <color rgb="FF343434"/>
        <rFont val="Calibri"/>
        <family val="2"/>
      </rPr>
      <t>Galleria mellonella</t>
    </r>
  </si>
  <si>
    <t>12:15-12:30  S31.5 Tobin J Hammer, Noah Fierer</t>
  </si>
  <si>
    <t>Holometaboly and the holobiont: dynamics of the lepidopteran microbiome during host development</t>
  </si>
  <si>
    <t>12:30-12:45  S31.6 Paul Johnston, Jens Rolff</t>
  </si>
  <si>
    <t>Hosts and symbionts conspire to eliminate exogenus bacteria during metamorphosis</t>
  </si>
  <si>
    <r>
      <t>S32:</t>
    </r>
    <r>
      <rPr>
        <b/>
        <sz val="11"/>
        <color rgb="FF343434"/>
        <rFont val="Calibri"/>
        <family val="2"/>
      </rPr>
      <t> Targeting mosquito olfaction for infectious disease transmission control</t>
    </r>
  </si>
  <si>
    <t>11:00-11:30  S32.1 Anandasankar Ray</t>
  </si>
  <si>
    <t>A new generation of odorants for "mask", "push" and "pull" in mosquitoes</t>
  </si>
  <si>
    <t>11:30-11:45  S32.2 Joseph C Dickens </t>
  </si>
  <si>
    <t>Multiple chemosensory targets for discovery of novel chemicals for disruption of mosquito behavior</t>
  </si>
  <si>
    <t>11:45-12:00  S32.3 Spyros E Zographos, Katerina E Tsitsanou, Cristina E Drakou, Elias Eliopoulos, Trias Thireou, Kostas Iatrou, Kostas Koussis, Georgia Kythreoti, Patrick M Guerin, Thomas Krober</t>
  </si>
  <si>
    <t>OBP-structure-aided repellent discovery: An emerging tool towards the prevention of mosquito-borne diseases</t>
  </si>
  <si>
    <t>12:00-12:15  S32.4 Willem Takken, Alexandra Hiscox, Renate Smallegange, Richard Mukabana, Collins Mweresa</t>
  </si>
  <si>
    <t>Synthetic odour blends for removal trapping of malaria mosquitoes</t>
  </si>
  <si>
    <t>Organised by Kostas Iatrou (Greece)</t>
  </si>
  <si>
    <t>12:15-12:30  S32.5 Walter S Leal</t>
  </si>
  <si>
    <r>
      <t>From genome to behavior: oviposition attractants for </t>
    </r>
    <r>
      <rPr>
        <i/>
        <sz val="11"/>
        <color rgb="FF343434"/>
        <rFont val="Calibri"/>
        <family val="2"/>
      </rPr>
      <t>Culex quinquefasciatus</t>
    </r>
  </si>
  <si>
    <t>12:30-12:45  S32.6 Nicole L Achee</t>
  </si>
  <si>
    <t>Spatial Repellents for Mosquito Vector Control</t>
  </si>
  <si>
    <t>12:45-13:00  S32.7 Kostas Iatrou, Maria Konstantopoulou, Kostis Koussis, Georgia Kythreoti, Thomas Kröber, Patrick M Guerin, T Samson Awolola, Panagiota Tsitoura</t>
  </si>
  <si>
    <t>New mosquito repellents of natural origin: screening platforms for discovery and modes of action</t>
  </si>
  <si>
    <r>
      <t>S33:</t>
    </r>
    <r>
      <rPr>
        <b/>
        <sz val="11"/>
        <color rgb="FF343434"/>
        <rFont val="Calibri"/>
        <family val="2"/>
      </rPr>
      <t> Entomological Outreach</t>
    </r>
  </si>
  <si>
    <t>11:00-11:15  S33.1 Peter MJ Brown, Helen E Roy</t>
  </si>
  <si>
    <t>Ladybird outreach projects in Britain</t>
  </si>
  <si>
    <t>11:15-11:30  S33.2 Anna Platoni, Andrew Salisbury</t>
  </si>
  <si>
    <t>‘What’s eating my plants?’ Using a gardeners advisory service for science</t>
  </si>
  <si>
    <t>11:30-11:45  S33.3 Richard Halfpenny, Angela Priestman</t>
  </si>
  <si>
    <t>Odours, air and excitement! On the design and build of a dual choice olfactometer using an interactive video blog</t>
  </si>
  <si>
    <t>Organised by Luke Tilley (UK) and Adam Hart (UK)</t>
  </si>
  <si>
    <t>11:45-12:00  S33.4 Peter Smithers</t>
  </si>
  <si>
    <t>The Art of Entomology</t>
  </si>
  <si>
    <t>12:00-12:15  S33.5 Andrew Whitehouse</t>
  </si>
  <si>
    <t>The Oil beetle Hunt – engaging the public with recording an obscure group of insects</t>
  </si>
  <si>
    <t>12:15-12:30  S33.6 Jeremy N McNeil</t>
  </si>
  <si>
    <t>Are Humans really smarter than insects?: Outreach for the general public and politicians</t>
  </si>
  <si>
    <t>12:30-12:45  S33.7 Luke Tilley</t>
  </si>
  <si>
    <t>National Insect Week – What do people want to know about insects?</t>
  </si>
  <si>
    <t>12:45-13:00  S33.8</t>
  </si>
  <si>
    <r>
      <t>S34:</t>
    </r>
    <r>
      <rPr>
        <b/>
        <sz val="11"/>
        <color rgb="FF343434"/>
        <rFont val="Calibri"/>
        <family val="2"/>
      </rPr>
      <t> Diversity and Biology of Thrips</t>
    </r>
  </si>
  <si>
    <t>11:00-11:30  S34.1 Laurence Mound</t>
  </si>
  <si>
    <t>Fifty years of thrips biological diversity- progress and prognosis</t>
  </si>
  <si>
    <t>11:30-11:45  S34.2 William Kirk</t>
  </si>
  <si>
    <t>Thrips communication and pheromones</t>
  </si>
  <si>
    <t>11:45-12:00  S34.3 Dominic Collins</t>
  </si>
  <si>
    <t>The impact of human trade on thrips distributions and biodiversity</t>
  </si>
  <si>
    <t>12:00-12:15  S34.4 Heming, Bruce, Gerald Moritz</t>
  </si>
  <si>
    <t>Thysanoptera - who are my relatives?”</t>
  </si>
  <si>
    <t>Organised by Gerald Moritz (Germany)</t>
  </si>
  <si>
    <t>12:15-12:30  S34.5 E Alves-Silva, K Del-Claro</t>
  </si>
  <si>
    <t>Disruption of an ant-plant mutualism: Herbivore thrips affect fruit set and fruit dispersion of extrafloral nectaried Malpighiaceae</t>
  </si>
  <si>
    <t>12:30-12:45  S34.6 Stephanie Krueger, Sevgan Subramanian, Saliou Niassy, Gerald Moritz</t>
  </si>
  <si>
    <r>
      <t>Sternal glands in Legume flower thrips,</t>
    </r>
    <r>
      <rPr>
        <i/>
        <sz val="11"/>
        <color rgb="FF343434"/>
        <rFont val="Calibri"/>
        <family val="2"/>
      </rPr>
      <t>Megalothrips sjostedti</t>
    </r>
    <r>
      <rPr>
        <sz val="11"/>
        <color rgb="FF343434"/>
        <rFont val="Calibri"/>
        <family val="2"/>
      </rPr>
      <t> and some other economically important thrips species (Thripidae)</t>
    </r>
  </si>
  <si>
    <t>12:45-13:00  S34.7 Alison Scott-Brown</t>
  </si>
  <si>
    <t>Influence of leaf morphology and chemistry on host selection of the thrips Heliothrips haemorrhoidalis (Bouché) among diverse glasshouse collections</t>
  </si>
  <si>
    <r>
      <t>S35:</t>
    </r>
    <r>
      <rPr>
        <b/>
        <sz val="11"/>
        <color rgb="FF343434"/>
        <rFont val="Calibri"/>
        <family val="2"/>
      </rPr>
      <t> Virulence strategies and immune interactions </t>
    </r>
  </si>
  <si>
    <t>11:00-11:30  S35.1 Michael R Strand</t>
  </si>
  <si>
    <t>Insect-microbe interactions:evolutionary patterns of pathogenesis and symbiosis</t>
  </si>
  <si>
    <t>11:30-11:45  S35.2 Magda L Atilano, Rupal Mistry, Sergio Filipe, Petros Ligoxygakis</t>
  </si>
  <si>
    <r>
      <t>S. aureus</t>
    </r>
    <r>
      <rPr>
        <sz val="11"/>
        <color rgb="FF343434"/>
        <rFont val="Calibri"/>
        <family val="2"/>
      </rPr>
      <t> changes during adaptation to the</t>
    </r>
    <r>
      <rPr>
        <i/>
        <sz val="11"/>
        <color rgb="FF343434"/>
        <rFont val="Calibri"/>
        <family val="2"/>
      </rPr>
      <t>Drosophila melanogaster</t>
    </r>
    <r>
      <rPr>
        <sz val="11"/>
        <color rgb="FF343434"/>
        <rFont val="Calibri"/>
        <family val="2"/>
      </rPr>
      <t> immune system.</t>
    </r>
  </si>
  <si>
    <t>11:45-12:00  S35.3 George K Christophides</t>
  </si>
  <si>
    <t>Blocking malaria transmission in mosquitoes</t>
  </si>
  <si>
    <t>Organised by Francesco Pennacchio (Italy)</t>
  </si>
  <si>
    <t>12:00-12:15  S35.4 Jean-Michel Drezen, Annie Bézier, Appoline Pichon, Véronique Jouan, Georges Periquet, Gabor Gyapay, Valérie Barbe, Elisabeth A. Herniou, Elisabeth Huguet, Nathalie Volkoff</t>
  </si>
  <si>
    <t>Recurrent domestication of viruses by parasitic wasps to face host immune defenses</t>
  </si>
  <si>
    <t>12:15-12:30  S35.5 F Pennacchio, G Di Prisco, D Annoscia, F Nazzi</t>
  </si>
  <si>
    <t>Effect of stress agents on honeybee immunity and health</t>
  </si>
  <si>
    <t>12:30-12:45  S35.6 Marylène Poirié, Dominique Colinet , Emeline Deleury, Caroline Anselme, Dominique Cazes, Julie Poulain, Maya Belghazi, Jean-Luc Gatti</t>
  </si>
  <si>
    <t>Improving our knowledge of Leptopilina parasitoids venom : estimation of intra and inter-specific variation and development of and RNAi approach</t>
  </si>
  <si>
    <t>12:45-13:00  S35.7 Andreas Vilcinskas, Heiko Vogel</t>
  </si>
  <si>
    <t>Microsporidia as bioweapons of the invasive ladybird Harmonia axyridis</t>
  </si>
  <si>
    <r>
      <t>S36:</t>
    </r>
    <r>
      <rPr>
        <b/>
        <sz val="11"/>
        <color rgb="FF343434"/>
        <rFont val="Calibri"/>
        <family val="2"/>
      </rPr>
      <t> Western Corn Rootworm Management in Europe and the United States: Recent Developments and Challenges</t>
    </r>
  </si>
  <si>
    <t>11:00-11:15  S36.1 Matthias Erb, Christelle Robert</t>
  </si>
  <si>
    <t>The western corn rootworm as a model for rhizosphere chemical ecology</t>
  </si>
  <si>
    <t>11:15-11:30  S36.2 Aaron J Gassmann</t>
  </si>
  <si>
    <t>Bt resistance by western corn rootworm: challenges and considerations for managing pests with less than a high-dose Bt crop</t>
  </si>
  <si>
    <t>11:45-12:00  S36.4 Michael E Gray</t>
  </si>
  <si>
    <r>
      <t>Western corn rootworm: </t>
    </r>
    <r>
      <rPr>
        <i/>
        <sz val="11"/>
        <color rgb="FF343434"/>
        <rFont val="Calibri"/>
        <family val="2"/>
      </rPr>
      <t>Diabrotica virgifera virgifera</t>
    </r>
    <r>
      <rPr>
        <sz val="11"/>
        <color rgb="FF343434"/>
        <rFont val="Calibri"/>
        <family val="2"/>
      </rPr>
      <t> LeConte (Coleoptera: Chrysomelidae) resistance to Bt maize and crop rotation: management challenges and opportunities</t>
    </r>
  </si>
  <si>
    <t>Organised by Michael Gray (USA) and Mario Schumann (Germany)</t>
  </si>
  <si>
    <t>12:00-12:15  S36.5 Lance J Meinke, Blair D Siegfried, David S Wangila</t>
  </si>
  <si>
    <r>
      <t>Adaptation by </t>
    </r>
    <r>
      <rPr>
        <i/>
        <sz val="11"/>
        <color rgb="FF343434"/>
        <rFont val="Calibri"/>
        <family val="2"/>
      </rPr>
      <t>Diabrotica virgifera virgifera</t>
    </r>
    <r>
      <rPr>
        <sz val="11"/>
        <color rgb="FF343434"/>
        <rFont val="Calibri"/>
        <family val="2"/>
      </rPr>
      <t>LeConte (Coleoptera: Chrysomelidae) to management practices in Nebraska (USA): historical and current perspectives</t>
    </r>
  </si>
  <si>
    <t>12:15-12:30  S36.6 Mario Schumann, M Brandl, M Przyklenk, M Vemmer, A Patel, S Vidal</t>
  </si>
  <si>
    <t>Behavioural based management options against western corn rootworm larvae</t>
  </si>
  <si>
    <t>12:30-12:45  S36.7 Ivan Hiltpolda, Bruce E Hibbard</t>
  </si>
  <si>
    <t>To resist or not to resist? An insect dilema on Bt maize</t>
  </si>
  <si>
    <t>12:45-13:00  S36.8 Eileen Knorr, Linda Bingsohn, Andreas Vilcinskas</t>
  </si>
  <si>
    <t>RNAi-mediated protection of crops against pest insects</t>
  </si>
  <si>
    <t>Thursday pm</t>
  </si>
  <si>
    <r>
      <t>S37:</t>
    </r>
    <r>
      <rPr>
        <b/>
        <sz val="11"/>
        <color rgb="FF343434"/>
        <rFont val="Calibri"/>
        <family val="2"/>
      </rPr>
      <t> Olfaction and Chemical Ecology 1</t>
    </r>
  </si>
  <si>
    <t>14:30-15:00  S37.1 Leslie Vosshall</t>
  </si>
  <si>
    <t>Neurogenetics of mosquito host-seeking behavior</t>
  </si>
  <si>
    <t>15:00-15:15  S37.2 Sharon Hill</t>
  </si>
  <si>
    <t>Specificity and sensitivity of chemoreceptors -- a mosquito story</t>
  </si>
  <si>
    <t>15:15-15:30  S37.3 Walter S Leal</t>
  </si>
  <si>
    <t>DEET reception in Culex quinquefasciatus</t>
  </si>
  <si>
    <t>16:00-16:15  S37.4 Jing-Jiang Zhou</t>
  </si>
  <si>
    <t>Ligand binding specificity: the link between insect molecular biology and chemical ecology.</t>
  </si>
  <si>
    <t>Organised by Walter Leal (USA)</t>
  </si>
  <si>
    <t>16:15-16:30  S37.5 Wynand M Van der Goes van Naters, Jodie F Wren</t>
  </si>
  <si>
    <t>Inhibition between olfactory receptor neurons modifies odor coding in Drosophila</t>
  </si>
  <si>
    <t>16:30-16:45  S37.6 James Logan</t>
  </si>
  <si>
    <t>Understanding and Exploiting Vector-Pathogen-Host Interactions</t>
  </si>
  <si>
    <t>16:45-17:00  S37.7 Mauricio S. Bento</t>
  </si>
  <si>
    <t>Weather forecasting by insects: sexual behavior changes as atmospheric pressure varies</t>
  </si>
  <si>
    <r>
      <t>S38:</t>
    </r>
    <r>
      <rPr>
        <b/>
        <sz val="11"/>
        <color rgb="FF343434"/>
        <rFont val="Calibri"/>
        <family val="2"/>
      </rPr>
      <t> Perspectives on the global emergence of</t>
    </r>
    <r>
      <rPr>
        <i/>
        <sz val="11"/>
        <color rgb="FF343434"/>
        <rFont val="Calibri"/>
        <family val="2"/>
      </rPr>
      <t>Culicoides</t>
    </r>
    <r>
      <rPr>
        <b/>
        <sz val="11"/>
        <color rgb="FF343434"/>
        <rFont val="Calibri"/>
        <family val="2"/>
      </rPr>
      <t>-borne arboviruses</t>
    </r>
  </si>
  <si>
    <t>14:30-15:00  S38.1 Bradley A Mullens</t>
  </si>
  <si>
    <r>
      <t>Culicoides</t>
    </r>
    <r>
      <rPr>
        <b/>
        <sz val="11"/>
        <color rgb="FF343434"/>
        <rFont val="Calibri"/>
        <family val="2"/>
      </rPr>
      <t> Research Progress: What is the State of Our Art?</t>
    </r>
  </si>
  <si>
    <t>15:00-15:15  S38.2 Beth Purse, Mudassar Chanda, Simon Carpenter, Paul Bessell, Steven White, Stephanie Schafer, Stuart May, Kate Searle</t>
  </si>
  <si>
    <r>
      <t>Modelling impacts of ecological complexity and environmental changes on </t>
    </r>
    <r>
      <rPr>
        <i/>
        <sz val="11"/>
        <color rgb="FF343434"/>
        <rFont val="Calibri"/>
        <family val="2"/>
      </rPr>
      <t>Culicoides</t>
    </r>
    <r>
      <rPr>
        <sz val="11"/>
        <color rgb="FF343434"/>
        <rFont val="Calibri"/>
        <family val="2"/>
      </rPr>
      <t>-borne diseases – how much detail do we need?</t>
    </r>
  </si>
  <si>
    <t>15:15-15:30  S38.3 Claire Garros, Stéphanie Jacquet, Karine Huber, Sylvain Guichard, Annelie Tran, Hélène Guis, Marie-Laure Setier-Rio, Jean-Claude Delécolle, Thomas Balenghien</t>
  </si>
  <si>
    <r>
      <t>Culicoides imicola</t>
    </r>
    <r>
      <rPr>
        <sz val="11"/>
        <color rgb="FF343434"/>
        <rFont val="Calibri"/>
        <family val="2"/>
      </rPr>
      <t>, a recent invader in the Mediterranean Basin?</t>
    </r>
  </si>
  <si>
    <t>Organised by Simon Carpenter (UK) and Tim Lysyk (Canada)</t>
  </si>
  <si>
    <t>16:00-16:15  S38.4 Laura Burgin, Christopher Sanders, Simon Carpenter, Simon Gubbins</t>
  </si>
  <si>
    <r>
      <t>A model for long-distance dispersion of</t>
    </r>
    <r>
      <rPr>
        <i/>
        <sz val="11"/>
        <color rgb="FF343434"/>
        <rFont val="Calibri"/>
        <family val="2"/>
      </rPr>
      <t>Culicoides</t>
    </r>
    <r>
      <rPr>
        <sz val="11"/>
        <color rgb="FF343434"/>
        <rFont val="Calibri"/>
        <family val="2"/>
      </rPr>
      <t> and its role in the management of arbovirus spread</t>
    </r>
  </si>
  <si>
    <t>16:15-16:30  S38.5 Georgette Kluiters, Dave Sugden, Helene Guis, K. Marie McIntyre, Karien Labuschagne, Maria Jose Vilar, Matthew Baylis</t>
  </si>
  <si>
    <r>
      <t>Measuring between-farm variation in </t>
    </r>
    <r>
      <rPr>
        <i/>
        <sz val="11"/>
        <color rgb="FF343434"/>
        <rFont val="Calibri"/>
        <family val="2"/>
      </rPr>
      <t>Culicoides</t>
    </r>
    <r>
      <rPr>
        <sz val="11"/>
        <color rgb="FF343434"/>
        <rFont val="Calibri"/>
        <family val="2"/>
      </rPr>
      <t>(Diptera: Ceratopogonidae) density, the vectors of bluetongue virus</t>
    </r>
  </si>
  <si>
    <t>16:30-16:45  S38.6 Rhiannon Silk, Ramiro Morales-Hojas, Malcolm Hinsley, Paul Kersey, Mark Fife, Eva Veronesi and Simon Carpenter</t>
  </si>
  <si>
    <r>
      <t>Identification of vector competence traits in</t>
    </r>
    <r>
      <rPr>
        <i/>
        <sz val="11"/>
        <color rgb="FF343434"/>
        <rFont val="Calibri"/>
        <family val="2"/>
      </rPr>
      <t>Culicoides sonorensis</t>
    </r>
    <r>
      <rPr>
        <sz val="11"/>
        <color rgb="FF343434"/>
        <rFont val="Calibri"/>
        <family val="2"/>
      </rPr>
      <t>, the North American vector of bluetongue virus</t>
    </r>
  </si>
  <si>
    <r>
      <t>S39:</t>
    </r>
    <r>
      <rPr>
        <b/>
        <sz val="11"/>
        <color rgb="FF343434"/>
        <rFont val="Calibri"/>
        <family val="2"/>
      </rPr>
      <t> Insect Diversity and Ecosystem Function</t>
    </r>
  </si>
  <si>
    <t>14:30-14:45  S39.1 Dietrich Klimetzek, Carsten F. Dormann</t>
  </si>
  <si>
    <t>Distribution and persistence of Red Wood Ant nests: A geostatistical approach to 45 years of settlement</t>
  </si>
  <si>
    <t>14:45-15:00  S39.2 Francisca B Sconce, Ivan G Grove, Simon R Leather</t>
  </si>
  <si>
    <t>Diversity in a detritivore community: an agroecosystem context</t>
  </si>
  <si>
    <t>15:00-15:15  S39.3 Jean-Jacques Itzhak Martinez, Liraz Cabra, Meital Freibah, Ziv Amar, Oren Reichmann</t>
  </si>
  <si>
    <t>The impact of feeders in pastures on ant communities</t>
  </si>
  <si>
    <t>15:15-15:30  S39.4 Stuart Norris, Rod Blackshaw, Phil Murray</t>
  </si>
  <si>
    <t>Elucidating the effects of maize cultivation on above and below ground invertebrate food webs</t>
  </si>
  <si>
    <t>Organised by Wolfgang Weisser (Germany)</t>
  </si>
  <si>
    <t>16:00-16:15  S39.5 Temitope Kehinde, Michael Samways</t>
  </si>
  <si>
    <t>Insect-flower interactions: network structure in organic vs. conventional vineyards</t>
  </si>
  <si>
    <t>16:15-16:30  S39.6 Klaus Birkhofer</t>
  </si>
  <si>
    <t>Land-use effects on the functional diversity of terrestrial invertebrate communities</t>
  </si>
  <si>
    <t>16:30-16:45  S39.7 Anne Ebeling, Wolfgang W Weisser, Sebastian Meyer, Lionel Hertzog</t>
  </si>
  <si>
    <t>Limking plant diversity, insect diversity and ecosystem processes in a grassland experiment.</t>
  </si>
  <si>
    <t>16:45-17:00  S39.8 AF Martinou, I Angeldiou, Ch Apostolidou, D Demetriades, MC Stavrinides</t>
  </si>
  <si>
    <t>Evaluation of the ecosystem service of biocontrol and functional biodiversity in a Mediterranean agroecosystem</t>
  </si>
  <si>
    <r>
      <t>S40:</t>
    </r>
    <r>
      <rPr>
        <b/>
        <sz val="11"/>
        <color rgb="FF343434"/>
        <rFont val="Calibri"/>
        <family val="2"/>
      </rPr>
      <t> Use of insects as in vivo screening systems</t>
    </r>
  </si>
  <si>
    <t>14:30-15:00  S40.1 Andreas Vilcinskas</t>
  </si>
  <si>
    <t>Insect models in preclinical research and epigenetics</t>
  </si>
  <si>
    <t>15:00-15:15  S40.2 Małgorzata Cytryńskaa, Agnieszka Zdybicka-Barabasa, Sylwia Stączeka, Aneta Sowa-Jasiłeka, Marta Palusińska-Szyszb, Paweł Mak</t>
  </si>
  <si>
    <r>
      <t>The role of defense peptides and proteins in immunity of alternative model host, </t>
    </r>
    <r>
      <rPr>
        <i/>
        <sz val="11"/>
        <color rgb="FF343434"/>
        <rFont val="Calibri"/>
        <family val="2"/>
      </rPr>
      <t>Galleria mellonella</t>
    </r>
  </si>
  <si>
    <t>15:15-15:30  S40.3 Andrew P Desbois</t>
  </si>
  <si>
    <r>
      <t>Galleria mellonella</t>
    </r>
    <r>
      <rPr>
        <sz val="11"/>
        <color rgb="FF343434"/>
        <rFont val="Calibri"/>
        <family val="2"/>
      </rPr>
      <t>: a versatile infection model for assessing antibiotic efficacy and virulence of microbial pathogens </t>
    </r>
  </si>
  <si>
    <t>16:00-16:15  S40.4 G Benkovskaya, Y Nikonorov, T Akhmetkireeva</t>
  </si>
  <si>
    <t>Ecdysone and heat stress: protective effects in Musca domestica L. larvae.</t>
  </si>
  <si>
    <t>Organised by Kevin Kavanagh (Ireland)</t>
  </si>
  <si>
    <t>16:15-16:30  S40.5 Hiroshi Hamamoto, Jyunichiro Yasukawa, Kenichi Ishii, Paudel Atmika, Kazuhisa Sekimizu</t>
  </si>
  <si>
    <t>Silkworm as an animal model for novel antibiotic development</t>
  </si>
  <si>
    <t>16:30-16:45  S40.6 Ivan Dubovskiy</t>
  </si>
  <si>
    <t>Insect-microbe interactions</t>
  </si>
  <si>
    <t>16:45-17:00  S40.7 Niall Browne, Claire Gallagher, Martin Clynes, Kevin Kavanagh</t>
  </si>
  <si>
    <r>
      <t>Age increases the susceptibility of </t>
    </r>
    <r>
      <rPr>
        <i/>
        <sz val="11"/>
        <color rgb="FF343434"/>
        <rFont val="Calibri"/>
        <family val="2"/>
      </rPr>
      <t>Galleria mellonella</t>
    </r>
    <r>
      <rPr>
        <sz val="11"/>
        <color rgb="FF343434"/>
        <rFont val="Calibri"/>
        <family val="2"/>
      </rPr>
      <t> larvae to bacterial and fungal infection</t>
    </r>
  </si>
  <si>
    <r>
      <t>S41:</t>
    </r>
    <r>
      <rPr>
        <b/>
        <sz val="11"/>
        <color rgb="FF343434"/>
        <rFont val="Calibri"/>
        <family val="2"/>
      </rPr>
      <t> Transgenic Insects</t>
    </r>
  </si>
  <si>
    <t>14:30-15:00  S41.1 Yongping Huang, Zhiqian Li, Baosheng Zeng, Jun Xu, Yueqiang Wang, Lang You, Anjiang Tan</t>
  </si>
  <si>
    <t>Genome editing of silkworm for exploitation of gene function</t>
  </si>
  <si>
    <t>15:00-15:15  S41.2 Max Scott, Carolina Concha, Fang Li, Holly Wantuch, Rebecca Linger, Esther Belikoff, Nambi Palavesam, Agustin Sagcal, Steven Skoda and Felix Guerrero</t>
  </si>
  <si>
    <r>
      <t>Transgenic sexing systems for genetic control of the New World Screwworm </t>
    </r>
    <r>
      <rPr>
        <i/>
        <sz val="11"/>
        <color rgb="FF343434"/>
        <rFont val="Calibri"/>
        <family val="2"/>
      </rPr>
      <t>Cochliomyia hominivorax</t>
    </r>
    <r>
      <rPr>
        <sz val="11"/>
        <color rgb="FF343434"/>
        <rFont val="Calibri"/>
        <family val="2"/>
      </rPr>
      <t> and the Australian sheep blow fly</t>
    </r>
    <r>
      <rPr>
        <i/>
        <sz val="11"/>
        <color rgb="FF343434"/>
        <rFont val="Calibri"/>
        <family val="2"/>
      </rPr>
      <t>Lucilia cuprina  </t>
    </r>
    <r>
      <rPr>
        <sz val="11"/>
        <color rgb="FF343434"/>
        <rFont val="Calibri"/>
        <family val="2"/>
      </rPr>
      <t>.</t>
    </r>
  </si>
  <si>
    <t>15:15-15:30  S41.3 Martha Koukidou, Luke ALphey, Simon Werner</t>
  </si>
  <si>
    <t>Genetic Engineering for Control of Pest Tephritid fruit flies</t>
  </si>
  <si>
    <t>Organised by Luke Alphey (UK)</t>
  </si>
  <si>
    <t>16:00-16:15  S41.4 Andrew R McKemey, Camilla Beech, Luke Alphey</t>
  </si>
  <si>
    <r>
      <t>Genetically engineered mosquito for control of Dengue vector - </t>
    </r>
    <r>
      <rPr>
        <i/>
        <sz val="11"/>
        <color rgb="FF343434"/>
        <rFont val="Calibri"/>
        <family val="2"/>
      </rPr>
      <t>Aedes aegypti</t>
    </r>
  </si>
  <si>
    <t>16:15-16:30  S41.5 Nikolai Windbichler, Roberto Galizi, Federica Bernardini, Lindsey A. Doyle, Austin Burt, Barry L. Stoddard, Andrea Crisanti</t>
  </si>
  <si>
    <t>Molecular DIY: Building a selfish Y chromosome in the malaria mosquito</t>
  </si>
  <si>
    <t>16:30-16:45  S41.6 Nina Alphey, Mike Bonsall</t>
  </si>
  <si>
    <t>Interplay of population genetics and dynamics in the genetic control of mosquitoes</t>
  </si>
  <si>
    <t>16:45-17:00  S41.7 Paul Eggleston, Janet Meredith, Victoria Carter, Hilary Hurd, Clare McArthur, Ann Underhill </t>
  </si>
  <si>
    <r>
      <t>Transgenic mosquitoes and killer bee molecules: can self-docking strains of </t>
    </r>
    <r>
      <rPr>
        <i/>
        <sz val="11"/>
        <color rgb="FF343434"/>
        <rFont val="Calibri"/>
        <family val="2"/>
      </rPr>
      <t>Anopheles gambiae</t>
    </r>
    <r>
      <rPr>
        <sz val="11"/>
        <color rgb="FF343434"/>
        <rFont val="Calibri"/>
        <family val="2"/>
      </rPr>
      <t>help engineer a malaria transmission blockade?</t>
    </r>
  </si>
  <si>
    <r>
      <t>S42</t>
    </r>
    <r>
      <rPr>
        <b/>
        <sz val="11"/>
        <color rgb="FF343434"/>
        <rFont val="Calibri"/>
        <family val="2"/>
      </rPr>
      <t>: Managing wireworms in a changing environment</t>
    </r>
  </si>
  <si>
    <t>14:30-15:00  S42.1 Robert S Vernon, Willem G van Herk, Todd Kabaluk, Roderick Blackshaw</t>
  </si>
  <si>
    <t>Notable British invasions into Canada: ‘The Beatles’, and wireworms (Coleoptera: Elateridae)</t>
  </si>
  <si>
    <t>15:00-15:15  S42.2 Aaron D Esser, Ivan Milosavljevic, David A Crowder</t>
  </si>
  <si>
    <t>Managing Wireworms in Washington State’s Cereal Grain Systems</t>
  </si>
  <si>
    <t>15:15-15:30  S42.3 Frauke Mävers, Mario Schumann, Pascal Humbert, Marina Vemmer, Wilhelm Beitzen-Heineke, Edmund Hummel, Jonas Treutwein, Hubertus Kleeberg, Anant Patel, Stefan Vidal</t>
  </si>
  <si>
    <t>Evaluation of attractants in an attract-and-kill approach for wireworm control</t>
  </si>
  <si>
    <t>Organised by Rod Blackshaw (UK)</t>
  </si>
  <si>
    <t>16:00-16:15  S42.4 C Noronha, D Carragher</t>
  </si>
  <si>
    <t>Effect of spring vs. fall plowing with and without glyphosate on wireworm populations and their susceptibility to pesticides</t>
  </si>
  <si>
    <t>16:15-16:30  S42.5 Paolo Racca, Jeanette Jung, Juliane Schmitt, Benno Kleinhenz</t>
  </si>
  <si>
    <t>SIMAGRIO-W: Predicting the appearance of wireworms in the upper soil level in relation to meteorological data and soil parameters</t>
  </si>
  <si>
    <t>16:30-16:45  S42.6 Juliane Schmitt, Paolo Racca, Jeanette Jung, Benno Kleinhenz</t>
  </si>
  <si>
    <r>
      <t>Prediction of first appearance and activity of selected </t>
    </r>
    <r>
      <rPr>
        <i/>
        <sz val="11"/>
        <color rgb="FF343434"/>
        <rFont val="Calibri"/>
        <family val="2"/>
      </rPr>
      <t>Agriotes</t>
    </r>
    <r>
      <rPr>
        <sz val="11"/>
        <color rgb="FF343434"/>
        <rFont val="Calibri"/>
        <family val="2"/>
      </rPr>
      <t> species with SIMAGRIO-B</t>
    </r>
  </si>
  <si>
    <t>16:45-17:00  S42.7 Michael Traugott, Karin Staudacher, Nikolaus Schallhart, Corinna Wallinger</t>
  </si>
  <si>
    <t>Unravelling the feeding ecology of herbivorous wireworms offers new perspectives for their control</t>
  </si>
  <si>
    <t>Plenary Lecture - Univ Hall - 09:00-10:00, PL6, John Pickett - Insects reveal new targets for pest management by companion cropping, breeding and GM</t>
  </si>
  <si>
    <t>Wallace Prize Lecture - Univ Hall - 10:00-10:30, PL7, Sarah Beynon - From dung beetles to media dalliances and Dr Beynon's bug farm!</t>
  </si>
  <si>
    <t>Friday am</t>
  </si>
  <si>
    <r>
      <t>S43:</t>
    </r>
    <r>
      <rPr>
        <b/>
        <sz val="11"/>
        <color rgb="FF343434"/>
        <rFont val="Calibri"/>
        <family val="2"/>
      </rPr>
      <t> Biological Control</t>
    </r>
  </si>
  <si>
    <t>11:00-11:30  S43.1 Teja Tscharntke</t>
  </si>
  <si>
    <t>Autonomous biological control in agroecosystems</t>
  </si>
  <si>
    <t>11:30-11:45  S43.2 James D Harwood, Jason M Schmitt, Riccardo T Bessin, Timonthy W Coolong, Mark A Williams</t>
  </si>
  <si>
    <t>Predator-prey trophic relationships in response to organic management practices</t>
  </si>
  <si>
    <t>11:45-12:00  S43.3 John Holland, Barbara M Smith</t>
  </si>
  <si>
    <t>Utilising agri-environment habitats for biocontrol</t>
  </si>
  <si>
    <t>Organised by Steve Wratten (New Zealand), Geoff Gurr (Australia), John Holland (UK)</t>
  </si>
  <si>
    <t>12:00-12:15  S43.3 Mattias Jonsson, Adrien Rusch, Riccardo Bommarco, Barbara Ekbom, Henrik Smith, Camilla Winqvist, Berta Caballero-Lopez, Jan Bengtsson, Ola Olsson</t>
  </si>
  <si>
    <t>Predicting biological control of cereal aphids across agricultural landscapes</t>
  </si>
  <si>
    <t>12:15-12:30  S43.5 José Roberto Postali Parra, Alexandre José Ferreira Diniz, Jaci Mendes Vieira, Gustavo Rodrigues Alves</t>
  </si>
  <si>
    <t>New approach in Biological Control using Tamarixia radiata to control the Asian Citrus Psyllid, Diaphorina citri</t>
  </si>
  <si>
    <t>12:30-12:45  S43.6 Wopke van der Werf</t>
  </si>
  <si>
    <t>Habitat management for supporting mobile-agent based ecosystem service provision in agricultural landscapes – modelling for decision making</t>
  </si>
  <si>
    <t>12:45-13:00  S43.7 Steve Wratten, Geoff Gurr</t>
  </si>
  <si>
    <t>Conservation biological control of pests: progress, challenges and prospects</t>
  </si>
  <si>
    <r>
      <t>S44:</t>
    </r>
    <r>
      <rPr>
        <b/>
        <sz val="11"/>
        <color rgb="FF343434"/>
        <rFont val="Calibri"/>
        <family val="2"/>
      </rPr>
      <t> Olfaction and Chemical Ecology 2</t>
    </r>
  </si>
  <si>
    <t>11:00-11:30  S44.1 Jeffrey A Riffell</t>
  </si>
  <si>
    <t>Floral volatile alleles contribute to reproductive isolation through sensory bias in monkeyflower-bumblebee interactions</t>
  </si>
  <si>
    <t>11:30-11:45  S44.2 Jean-Christophe Billeter,Samyukta Jagadeesh, Christoph Gahr, Joel D. Levine</t>
  </si>
  <si>
    <r>
      <t>The nutritional and hedonic value of food modulates mating frequency and progeny production in </t>
    </r>
    <r>
      <rPr>
        <i/>
        <sz val="11"/>
        <color rgb="FF343434"/>
        <rFont val="Calibri"/>
        <family val="2"/>
      </rPr>
      <t>Drosophila</t>
    </r>
    <r>
      <rPr>
        <sz val="11"/>
        <color rgb="FF343434"/>
        <rFont val="Calibri"/>
        <family val="2"/>
      </rPr>
      <t> melanogaster females.</t>
    </r>
  </si>
  <si>
    <t>11:45-12:00  S44.3 Aljoscha Schulze, Alex Gomez-Marin, Vani Rajendran, Parvez Ahammad, Vivek Jayaraman, Matthieu Louis</t>
  </si>
  <si>
    <r>
      <t>When light makes scents: Using optogenetics to explore the sensory representation of dynamic odor stimuli in </t>
    </r>
    <r>
      <rPr>
        <i/>
        <sz val="11"/>
        <color rgb="FF343434"/>
        <rFont val="Calibri"/>
        <family val="2"/>
      </rPr>
      <t>Drosophila</t>
    </r>
    <r>
      <rPr>
        <sz val="11"/>
        <color rgb="FF343434"/>
        <rFont val="Calibri"/>
        <family val="2"/>
      </rPr>
      <t> larvae</t>
    </r>
  </si>
  <si>
    <t>12:00-12:15  S44.4 Markus Knaden, Michael Thoma, Shimaa Ebrahim, Hany Dweck, Bill Hansson</t>
  </si>
  <si>
    <r>
      <t>Odour-guided behaviour in </t>
    </r>
    <r>
      <rPr>
        <i/>
        <sz val="11"/>
        <color rgb="FF343434"/>
        <rFont val="Calibri"/>
        <family val="2"/>
      </rPr>
      <t>Drosophila melanogaster</t>
    </r>
  </si>
  <si>
    <t>Organised by Markus Knaden (Germany)</t>
  </si>
  <si>
    <t>12:15-12:30  S44.5 Kathrin Steck, Célia Baltazar, Ana Paula Elias, Carolina Doran, Carlos Ribeiro</t>
  </si>
  <si>
    <t>Making sense of yeast sensing</t>
  </si>
  <si>
    <t>12:30-12:45  S44.6 Barbara Webb</t>
  </si>
  <si>
    <t>Modelling the effects of associative learning on olfactory localisation behaviour.</t>
  </si>
  <si>
    <t>12:45-13:00  S44.7 Cornelia Buehlmann, Paul Graham, Bill S. Hansson, Markus Knaden</t>
  </si>
  <si>
    <t>Desert ants learn and use olfactory route landmarks</t>
  </si>
  <si>
    <r>
      <t>S45:</t>
    </r>
    <r>
      <rPr>
        <b/>
        <sz val="11"/>
        <color rgb="FF343434"/>
        <rFont val="Calibri"/>
        <family val="2"/>
      </rPr>
      <t> Forensic Entomology</t>
    </r>
  </si>
  <si>
    <t>11:00-11:30  S45.1 Leon Higley, Neal Haskell</t>
  </si>
  <si>
    <t>You May Not Even Need to be a Forensic Bug, but Temperature Always Matters</t>
  </si>
  <si>
    <t>11:30-11:45  S45.2 Jens Amendt, Anna Trojanowski</t>
  </si>
  <si>
    <t>Sisyphus in forensic entomology: Phenotypic plasticity of necrophagous insects</t>
  </si>
  <si>
    <t>11:45-12:00  S45.3 Martin Hall, Poulomi Bhadra, Andrew Hart</t>
  </si>
  <si>
    <t>Factors affecting accessibility to blowflies of bodies disposed in suitcases</t>
  </si>
  <si>
    <t>12:00-12:15  S45.4 Henk R Braig</t>
  </si>
  <si>
    <t>From Insects to Mites: from classic tales of bioterrorism to trace evidence in forensic acarology</t>
  </si>
  <si>
    <t>Organised by Marta I Saloña-Bordas (Spain)</t>
  </si>
  <si>
    <t>12:15-12:30  S45.5 C Moffatt, T Simmons</t>
  </si>
  <si>
    <t>Forensic entomology research at the University of Central Lancashire's TRACES decomposition facility</t>
  </si>
  <si>
    <t>12:30-12:45  S45.6 M Alejandra Perotti, Marta I Saloña-Bordas, Henk R Braig</t>
  </si>
  <si>
    <t>Hidden passengers or microscopical witnesses: the phoretic mites of forensically important insects</t>
  </si>
  <si>
    <t>12:45-13:00  S45.7 Jens Amendt, Ildikò Szelecz, Franziska Sorge, Nina Feddern, Christophe Seppey, Matthieu Mulot, Jens Amendt, Edward Mitchell</t>
  </si>
  <si>
    <t>Impact of cadavers on above- and below-ground invertebrates and soil function</t>
  </si>
  <si>
    <r>
      <t>S46:</t>
    </r>
    <r>
      <rPr>
        <b/>
        <sz val="11"/>
        <color rgb="FF343434"/>
        <rFont val="Calibri"/>
        <family val="2"/>
      </rPr>
      <t> Conservation in the city: ecology of arthropods in urban forests and brownfields</t>
    </r>
  </si>
  <si>
    <t>11:00-11:30  S46.1 Daniel A Herms, Paula M Shrewsbury, Michael J Raupp</t>
  </si>
  <si>
    <t>Disasters by design: destabilization of herbivorous insect populations in urban environments</t>
  </si>
  <si>
    <t>11:45-12:00  S46.2 Steven D Frank, Adam G Dale, Emily K Meineke, Elsa K Youngsteadt</t>
  </si>
  <si>
    <t>Urban and global increase scale insect fitness and abundance</t>
  </si>
  <si>
    <t>Organised by Mary Gardiner (USA), Steven Frank (USA), Katherine Baldock (UK)</t>
  </si>
  <si>
    <t>12:00-12:15  S46.3 Mary M Gardiner, Caitlin E Burkman, Scott P Prajzner, Denisha Parker, Kacie Athey, James D Harwood</t>
  </si>
  <si>
    <t>Urban vacant lots as a conservation habitat for beneficial arthropods</t>
  </si>
  <si>
    <t>12:15-12:30  S46.4 Michael J Raupp, Holly M Martinson, Paula M Shrewsbury</t>
  </si>
  <si>
    <t>From the forest to the city: How features of urbanization disrupt ecological processes of arthropods</t>
  </si>
  <si>
    <t>12:30-12:45  S46.5 Elsa Youngsteadt, Amy Savage, Rob R Dunn, Steven D Frank</t>
  </si>
  <si>
    <t>Urban ecosystems in the wake of a superstorm: Arthropod communities withstand extreme flooding in New York City</t>
  </si>
  <si>
    <r>
      <t>S47</t>
    </r>
    <r>
      <rPr>
        <b/>
        <sz val="11"/>
        <color rgb="FF343434"/>
        <rFont val="Calibri"/>
        <family val="2"/>
      </rPr>
      <t>: Water beetles as models in ecology and evolution</t>
    </r>
  </si>
  <si>
    <t>11:00-11:30  S47.1 Johannes Bergsten</t>
  </si>
  <si>
    <t>A dated phylogenetic framework for the evolution of Dytiscidae and Gyrinidae</t>
  </si>
  <si>
    <t>11:30-11:45  S47.2 Paula Arribas Blázquez</t>
  </si>
  <si>
    <t>Evolutionary ecology, biogeography and conservation of water beetles in Mediterranean saline ecosystems</t>
  </si>
  <si>
    <t>11:45-12:00  S47.3 Emmanuel FA Toussaint, Robert Hall, Michael T Monaghan, Katayo Sagata, Sentiko Ibalim, Helena V Shaverdo, Alfried P Vogler, Joan Pons, Michael Balke</t>
  </si>
  <si>
    <t>The Towering Orogeny of New Guinea as a Trigger for Arthropod Megadiversity</t>
  </si>
  <si>
    <t>Organised by David Bilton (UK) and Ignacio Ribera (Spain)</t>
  </si>
  <si>
    <t>12:00-12:15  S47.4 Kelly B Miller</t>
  </si>
  <si>
    <t>Sex in the Age of Diving Beetles (Coleoptera: Dytiscidae)</t>
  </si>
  <si>
    <t>12:15-12:30  S47.5 Daniele Porretta, Valentina Mastrantonio, Sandra Urbanelli</t>
  </si>
  <si>
    <r>
      <t>Natural selection and Speciation in </t>
    </r>
    <r>
      <rPr>
        <i/>
        <sz val="11"/>
        <color rgb="FF343434"/>
        <rFont val="Calibri"/>
        <family val="2"/>
      </rPr>
      <t>Ochthebius</t>
    </r>
    <r>
      <rPr>
        <sz val="11"/>
        <color rgb="FF343434"/>
        <rFont val="Calibri"/>
        <family val="2"/>
      </rPr>
      <t>beetles</t>
    </r>
  </si>
  <si>
    <t>12:30-12:45  S47.6 David Sánchez-Fernández</t>
  </si>
  <si>
    <t>Use of Iberian water beetles in the conservation of freshwater biodiversity</t>
  </si>
  <si>
    <t>12:45-13:00  S47.7 Donald A Yee, Carmen Bofill, Kristopher A Pitcher</t>
  </si>
  <si>
    <t>Can’t we all just get along? Ecological factors that explain co-occurrence patterns of predaceous diving beetles</t>
  </si>
  <si>
    <r>
      <t>S48:</t>
    </r>
    <r>
      <rPr>
        <b/>
        <sz val="11"/>
        <color rgb="FF343434"/>
        <rFont val="Calibri"/>
        <family val="2"/>
      </rPr>
      <t> Managing Rhynchophorus ferrugineus: a global Challenge</t>
    </r>
  </si>
  <si>
    <t>11:00-11:30  S48.1 Victoria Soroker, Amots Hetzroni, Pompeo Suma, Alesandra La Pergola, Yafit Cohen, Victor Alchanatis, Ofri Golomb, Eitan Goldshtein, Lior Galazan, Yuval Cohen, Yaara Livne, YaAkov Nakache, Dimitris Kontodimas, Costas Pontikakos, Panos Milonas, Vicento Navarro Lopez, A El Moneam El Banna</t>
  </si>
  <si>
    <t>Advances in detection and monitoring of red palm weevil infestation</t>
  </si>
  <si>
    <t>11:30-11:45  S48.2 Neil Audsley</t>
  </si>
  <si>
    <r>
      <t>Strategies for the eradication and containment of the invasive species </t>
    </r>
    <r>
      <rPr>
        <i/>
        <sz val="11"/>
        <color rgb="FF343434"/>
        <rFont val="Calibri"/>
        <family val="2"/>
      </rPr>
      <t>Rhynchophorus ferrugineus</t>
    </r>
    <r>
      <rPr>
        <sz val="11"/>
        <color rgb="FF343434"/>
        <rFont val="Calibri"/>
        <family val="2"/>
      </rPr>
      <t>Olivier and </t>
    </r>
    <r>
      <rPr>
        <i/>
        <sz val="11"/>
        <color rgb="FF343434"/>
        <rFont val="Calibri"/>
        <family val="2"/>
      </rPr>
      <t>Payasandisia archon</t>
    </r>
    <r>
      <rPr>
        <sz val="11"/>
        <color rgb="FF343434"/>
        <rFont val="Calibri"/>
        <family val="2"/>
      </rPr>
      <t> Burmeister (Palm Protect)</t>
    </r>
  </si>
  <si>
    <t>11:45-12:00  S48.3 Khalid Alhudaib, Aziz Ajlan, Jose Romeno Faleiro</t>
  </si>
  <si>
    <t>Genetic diversity of Rhynchophorus ferrugineus population from Saudi Arabia and other countries</t>
  </si>
  <si>
    <r>
      <t>S49:</t>
    </r>
    <r>
      <rPr>
        <b/>
        <sz val="11"/>
        <color rgb="FF343434"/>
        <rFont val="Calibri"/>
        <family val="2"/>
      </rPr>
      <t> Insect Immunity - additional papers</t>
    </r>
  </si>
  <si>
    <t>12:00-12:15  S49.1 Alexander W E Franz, Irma Sanchez-Vargas, Robyn R Raban, William C Black IV, Anthony A James, Ken E  Olson</t>
  </si>
  <si>
    <t>Fitness impact and stability of a tranbsgene conferring resistance to dengue-2 virus</t>
  </si>
  <si>
    <t>12:15-12:30  S49.2 SAO Armitage, R Peup, L Woestmann, K Wensing, I Scharsack, J Kurtz</t>
  </si>
  <si>
    <t>An examination of Dscam in the light of immunity, fecundity and behavioour</t>
  </si>
  <si>
    <t>12:30-12:45  S49.3 Katie Murray, Helen Roy, Matt Tinsley</t>
  </si>
  <si>
    <t>Assessing the role of host immunity in harlequin ladybird enemy release</t>
  </si>
  <si>
    <t>12:45-13:00  S49.4 Yila Engstrom, Widad Dantoft, Daniel Lundin</t>
  </si>
  <si>
    <r>
      <t>Short lifespan of </t>
    </r>
    <r>
      <rPr>
        <i/>
        <sz val="11"/>
        <color rgb="FF343434"/>
        <rFont val="Calibri"/>
        <family val="2"/>
      </rPr>
      <t>Drosophilia nub</t>
    </r>
    <r>
      <rPr>
        <sz val="11"/>
        <color rgb="FF343434"/>
        <rFont val="Calibri"/>
        <family val="2"/>
      </rPr>
      <t> mutants due to distorted microbial composition and disrupted immune homeostasis</t>
    </r>
  </si>
  <si>
    <t>Sex</t>
  </si>
  <si>
    <t>Length</t>
  </si>
  <si>
    <t>M</t>
  </si>
  <si>
    <t>F</t>
  </si>
  <si>
    <t>f</t>
  </si>
  <si>
    <t>NA</t>
  </si>
  <si>
    <t>m</t>
  </si>
  <si>
    <t>na</t>
  </si>
  <si>
    <t>Sunday plenary Chris Thomas</t>
  </si>
  <si>
    <t>Length_Sex</t>
  </si>
  <si>
    <t>01-00-00m</t>
  </si>
  <si>
    <t>15:15:15:30  S23.3 Max Blake</t>
  </si>
  <si>
    <t>11:30-11:45  S30.2 Isabelle Dietrich, Esther Schnettler, Ilaria Castelli, Anna-Bella Failloux, Alain Kohl</t>
  </si>
  <si>
    <t>00-30-00M</t>
  </si>
  <si>
    <t>00-15-00M</t>
  </si>
  <si>
    <t>00-15-00F</t>
  </si>
  <si>
    <t>00-15-00NA</t>
  </si>
  <si>
    <t>01-00-00f</t>
  </si>
  <si>
    <t>00-30-00na</t>
  </si>
  <si>
    <t>00-30-00f</t>
  </si>
  <si>
    <t>Male</t>
  </si>
  <si>
    <t>Female</t>
  </si>
  <si>
    <t>Number</t>
  </si>
  <si>
    <t>M_host</t>
  </si>
  <si>
    <t>F_host</t>
  </si>
  <si>
    <t>Plenary_F</t>
  </si>
  <si>
    <t>Plenary_M</t>
  </si>
  <si>
    <t>14:30-15:00  S20.1 Stanislav Gorb</t>
  </si>
  <si>
    <t>SpeakerRatio</t>
  </si>
  <si>
    <t>HostRatio</t>
  </si>
  <si>
    <t>One talk NA</t>
  </si>
  <si>
    <t>Two talks NA, inc plenary</t>
  </si>
  <si>
    <t>One talk (plenary) NA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</si>
</sst>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F400]h:mm:ss\ AM/PM"/>
  </numFmts>
  <fonts count="13" x14ac:knownFonts="1">
    <font>
      <sz val="12"/>
      <color theme="1"/>
      <name val="Calibri"/>
      <family val="2"/>
      <scheme val="minor"/>
    </font>
    <font>
      <b/>
      <i/>
      <sz val="11"/>
      <color rgb="FF343434"/>
      <name val="Calibri"/>
      <family val="2"/>
    </font>
    <font>
      <b/>
      <sz val="11"/>
      <color rgb="FF343434"/>
      <name val="Calibri"/>
      <family val="2"/>
    </font>
    <font>
      <b/>
      <sz val="11"/>
      <color rgb="FF343434"/>
      <name val="Calibri"/>
      <family val="2"/>
    </font>
    <font>
      <i/>
      <sz val="11"/>
      <color rgb="FF343434"/>
      <name val="Calibri"/>
      <family val="2"/>
    </font>
    <font>
      <sz val="11"/>
      <color rgb="FF343434"/>
      <name val="Calibri"/>
      <family val="2"/>
    </font>
    <font>
      <u/>
      <sz val="12"/>
      <color theme="10"/>
      <name val="Calibri"/>
      <family val="2"/>
      <charset val="129"/>
      <scheme val="minor"/>
    </font>
    <font>
      <u/>
      <sz val="12"/>
      <color theme="11"/>
      <name val="Calibri"/>
      <family val="2"/>
      <charset val="129"/>
      <scheme val="minor"/>
    </font>
    <font>
      <sz val="12"/>
      <color rgb="FF343434"/>
      <name val="Calibri"/>
      <family val="2"/>
    </font>
    <font>
      <b/>
      <i/>
      <sz val="12"/>
      <color rgb="FF343434"/>
      <name val="Calibri"/>
      <family val="2"/>
    </font>
    <font>
      <b/>
      <sz val="12"/>
      <color rgb="FF343434"/>
      <name val="Calibri"/>
      <family val="2"/>
    </font>
    <font>
      <sz val="12"/>
      <color theme="1"/>
      <name val="Calibri"/>
    </font>
    <font>
      <sz val="12"/>
      <color rgb="FF000000"/>
      <name val="Calibri"/>
    </font>
  </fonts>
  <fills count="2">
    <fill>
      <patternFill patternType="none"/>
    </fill>
    <fill>
      <patternFill patternType="gray125"/>
    </fill>
  </fills>
  <borders count="1">
    <border>
      <left/>
      <right/>
      <top/>
      <bottom/>
      <diagonal/>
    </border>
  </borders>
  <cellStyleXfs count="311">
    <xf numFmtId="0" fontId="0" fillId="0" borderId="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cellStyleXfs>
  <cellXfs count="19">
    <xf numFmtId="0" fontId="0" fillId="0" borderId="0" xfId="0"/>
    <xf numFmtId="0" fontId="1" fillId="0" borderId="0" xfId="0" applyFont="1"/>
    <xf numFmtId="0" fontId="3" fillId="0" borderId="0" xfId="0" applyFont="1"/>
    <xf numFmtId="0" fontId="2" fillId="0" borderId="0" xfId="0" applyFont="1"/>
    <xf numFmtId="0" fontId="5" fillId="0" borderId="0" xfId="0" applyFont="1"/>
    <xf numFmtId="0" fontId="4" fillId="0" borderId="0" xfId="0" applyFont="1"/>
    <xf numFmtId="164" fontId="0" fillId="0" borderId="0" xfId="0" applyNumberFormat="1"/>
    <xf numFmtId="164" fontId="1" fillId="0" borderId="0" xfId="0" applyNumberFormat="1" applyFont="1"/>
    <xf numFmtId="164" fontId="2" fillId="0" borderId="0" xfId="0" applyNumberFormat="1" applyFont="1"/>
    <xf numFmtId="164" fontId="5" fillId="0" borderId="0" xfId="0" applyNumberFormat="1" applyFont="1"/>
    <xf numFmtId="164" fontId="3" fillId="0" borderId="0" xfId="0" applyNumberFormat="1" applyFont="1"/>
    <xf numFmtId="0" fontId="8" fillId="0" borderId="0" xfId="0" applyFont="1"/>
    <xf numFmtId="0" fontId="9" fillId="0" borderId="0" xfId="0" applyFont="1"/>
    <xf numFmtId="0" fontId="10" fillId="0" borderId="0" xfId="0" applyFont="1"/>
    <xf numFmtId="0" fontId="11" fillId="0" borderId="0" xfId="0" applyFont="1"/>
    <xf numFmtId="0" fontId="12" fillId="0" borderId="0" xfId="0" applyFont="1"/>
    <xf numFmtId="0" fontId="0" fillId="0" borderId="0" xfId="0" applyNumberFormat="1"/>
    <xf numFmtId="0" fontId="0" fillId="0" borderId="0" xfId="0" applyAlignment="1"/>
    <xf numFmtId="0" fontId="4" fillId="0" borderId="0" xfId="0" applyFont="1" applyAlignment="1"/>
  </cellXfs>
  <cellStyles count="31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09384420479952"/>
          <c:y val="0.0481360332294912"/>
          <c:w val="0.736228694138287"/>
          <c:h val="0.762771028037383"/>
        </c:manualLayout>
      </c:layout>
      <c:barChart>
        <c:barDir val="col"/>
        <c:grouping val="clustered"/>
        <c:varyColors val="0"/>
        <c:ser>
          <c:idx val="0"/>
          <c:order val="0"/>
          <c:tx>
            <c:strRef>
              <c:f>Schedule!$M$402</c:f>
              <c:strCache>
                <c:ptCount val="1"/>
                <c:pt idx="0">
                  <c:v>Male</c:v>
                </c:pt>
              </c:strCache>
            </c:strRef>
          </c:tx>
          <c:invertIfNegative val="0"/>
          <c:cat>
            <c:numRef>
              <c:f>Schedule!$L$403:$L$405</c:f>
              <c:numCache>
                <c:formatCode>General</c:formatCode>
                <c:ptCount val="3"/>
                <c:pt idx="0">
                  <c:v>15.0</c:v>
                </c:pt>
                <c:pt idx="1">
                  <c:v>30.0</c:v>
                </c:pt>
                <c:pt idx="2">
                  <c:v>60.0</c:v>
                </c:pt>
              </c:numCache>
            </c:numRef>
          </c:cat>
          <c:val>
            <c:numRef>
              <c:f>Schedule!$M$403:$M$405</c:f>
              <c:numCache>
                <c:formatCode>General</c:formatCode>
                <c:ptCount val="3"/>
                <c:pt idx="0">
                  <c:v>190.0</c:v>
                </c:pt>
                <c:pt idx="1">
                  <c:v>35.0</c:v>
                </c:pt>
                <c:pt idx="2">
                  <c:v>3.0</c:v>
                </c:pt>
              </c:numCache>
            </c:numRef>
          </c:val>
        </c:ser>
        <c:ser>
          <c:idx val="1"/>
          <c:order val="1"/>
          <c:tx>
            <c:strRef>
              <c:f>Schedule!$N$402</c:f>
              <c:strCache>
                <c:ptCount val="1"/>
                <c:pt idx="0">
                  <c:v>Female</c:v>
                </c:pt>
              </c:strCache>
            </c:strRef>
          </c:tx>
          <c:invertIfNegative val="0"/>
          <c:cat>
            <c:numRef>
              <c:f>Schedule!$L$403:$L$405</c:f>
              <c:numCache>
                <c:formatCode>General</c:formatCode>
                <c:ptCount val="3"/>
                <c:pt idx="0">
                  <c:v>15.0</c:v>
                </c:pt>
                <c:pt idx="1">
                  <c:v>30.0</c:v>
                </c:pt>
                <c:pt idx="2">
                  <c:v>60.0</c:v>
                </c:pt>
              </c:numCache>
            </c:numRef>
          </c:cat>
          <c:val>
            <c:numRef>
              <c:f>Schedule!$N$403:$N$405</c:f>
              <c:numCache>
                <c:formatCode>General</c:formatCode>
                <c:ptCount val="3"/>
                <c:pt idx="0">
                  <c:v>95.0</c:v>
                </c:pt>
                <c:pt idx="1">
                  <c:v>3.0</c:v>
                </c:pt>
                <c:pt idx="2">
                  <c:v>2.0</c:v>
                </c:pt>
              </c:numCache>
            </c:numRef>
          </c:val>
        </c:ser>
        <c:dLbls>
          <c:showLegendKey val="0"/>
          <c:showVal val="0"/>
          <c:showCatName val="0"/>
          <c:showSerName val="0"/>
          <c:showPercent val="0"/>
          <c:showBubbleSize val="0"/>
        </c:dLbls>
        <c:gapWidth val="150"/>
        <c:axId val="2071897032"/>
        <c:axId val="2099811016"/>
      </c:barChart>
      <c:catAx>
        <c:axId val="2071897032"/>
        <c:scaling>
          <c:orientation val="minMax"/>
        </c:scaling>
        <c:delete val="0"/>
        <c:axPos val="b"/>
        <c:title>
          <c:tx>
            <c:rich>
              <a:bodyPr/>
              <a:lstStyle/>
              <a:p>
                <a:pPr>
                  <a:defRPr sz="2000"/>
                </a:pPr>
                <a:r>
                  <a:rPr lang="en-US" sz="2000"/>
                  <a:t>Length of presentation (mins)</a:t>
                </a:r>
              </a:p>
            </c:rich>
          </c:tx>
          <c:layout>
            <c:manualLayout>
              <c:xMode val="edge"/>
              <c:yMode val="edge"/>
              <c:x val="0.249760263670354"/>
              <c:y val="0.894496365524403"/>
            </c:manualLayout>
          </c:layout>
          <c:overlay val="0"/>
        </c:title>
        <c:numFmt formatCode="General" sourceLinked="1"/>
        <c:majorTickMark val="out"/>
        <c:minorTickMark val="none"/>
        <c:tickLblPos val="nextTo"/>
        <c:txPr>
          <a:bodyPr/>
          <a:lstStyle/>
          <a:p>
            <a:pPr>
              <a:defRPr sz="1600"/>
            </a:pPr>
            <a:endParaRPr lang="en-US"/>
          </a:p>
        </c:txPr>
        <c:crossAx val="2099811016"/>
        <c:crosses val="autoZero"/>
        <c:auto val="1"/>
        <c:lblAlgn val="ctr"/>
        <c:lblOffset val="100"/>
        <c:noMultiLvlLbl val="0"/>
      </c:catAx>
      <c:valAx>
        <c:axId val="2099811016"/>
        <c:scaling>
          <c:orientation val="minMax"/>
        </c:scaling>
        <c:delete val="0"/>
        <c:axPos val="l"/>
        <c:majorGridlines/>
        <c:title>
          <c:tx>
            <c:rich>
              <a:bodyPr rot="-5400000" vert="horz"/>
              <a:lstStyle/>
              <a:p>
                <a:pPr>
                  <a:defRPr sz="2000"/>
                </a:pPr>
                <a:r>
                  <a:rPr lang="en-US" sz="2000"/>
                  <a:t>Number of speakers</a:t>
                </a:r>
              </a:p>
            </c:rich>
          </c:tx>
          <c:layout/>
          <c:overlay val="0"/>
        </c:title>
        <c:numFmt formatCode="General" sourceLinked="1"/>
        <c:majorTickMark val="out"/>
        <c:minorTickMark val="none"/>
        <c:tickLblPos val="nextTo"/>
        <c:txPr>
          <a:bodyPr/>
          <a:lstStyle/>
          <a:p>
            <a:pPr>
              <a:defRPr sz="1600"/>
            </a:pPr>
            <a:endParaRPr lang="en-US"/>
          </a:p>
        </c:txPr>
        <c:crossAx val="2071897032"/>
        <c:crosses val="autoZero"/>
        <c:crossBetween val="between"/>
      </c:valAx>
    </c:plotArea>
    <c:legend>
      <c:legendPos val="r"/>
      <c:layout>
        <c:manualLayout>
          <c:xMode val="edge"/>
          <c:yMode val="edge"/>
          <c:x val="0.72118212912673"/>
          <c:y val="0.0590430944963655"/>
          <c:w val="0.209166875375905"/>
          <c:h val="0.196140186915888"/>
        </c:manualLayout>
      </c:layout>
      <c:overlay val="0"/>
      <c:spPr>
        <a:solidFill>
          <a:srgbClr val="FFFFFF"/>
        </a:solidFill>
        <a:ln>
          <a:solidFill>
            <a:srgbClr val="000000"/>
          </a:solidFill>
        </a:ln>
      </c:spPr>
      <c:txPr>
        <a:bodyPr/>
        <a:lstStyle/>
        <a:p>
          <a:pPr>
            <a:defRPr sz="1800"/>
          </a:pPr>
          <a:endParaRPr lang="en-US"/>
        </a:p>
      </c:txPr>
    </c:legend>
    <c:plotVisOnly val="1"/>
    <c:dispBlanksAs val="gap"/>
    <c:showDLblsOverMax val="0"/>
  </c:chart>
  <c:printSettings>
    <c:headerFooter/>
    <c:pageMargins b="1.0" l="0.75" r="0.75" t="1.0"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199489749452801"/>
          <c:y val="0.0482035331926379"/>
          <c:w val="0.755548139360092"/>
          <c:h val="0.755835144020469"/>
        </c:manualLayout>
      </c:layout>
      <c:barChart>
        <c:barDir val="col"/>
        <c:grouping val="clustered"/>
        <c:varyColors val="0"/>
        <c:ser>
          <c:idx val="0"/>
          <c:order val="0"/>
          <c:tx>
            <c:strRef>
              <c:f>Schedule!$M$407</c:f>
              <c:strCache>
                <c:ptCount val="1"/>
                <c:pt idx="0">
                  <c:v>Male</c:v>
                </c:pt>
              </c:strCache>
            </c:strRef>
          </c:tx>
          <c:invertIfNegative val="0"/>
          <c:cat>
            <c:numRef>
              <c:f>Schedule!$L$408:$L$410</c:f>
              <c:numCache>
                <c:formatCode>General</c:formatCode>
                <c:ptCount val="3"/>
                <c:pt idx="0">
                  <c:v>15.0</c:v>
                </c:pt>
                <c:pt idx="1">
                  <c:v>30.0</c:v>
                </c:pt>
                <c:pt idx="2">
                  <c:v>60.0</c:v>
                </c:pt>
              </c:numCache>
            </c:numRef>
          </c:cat>
          <c:val>
            <c:numRef>
              <c:f>Schedule!$M$408:$M$410</c:f>
              <c:numCache>
                <c:formatCode>General</c:formatCode>
                <c:ptCount val="3"/>
                <c:pt idx="0">
                  <c:v>0.652920962199313</c:v>
                </c:pt>
                <c:pt idx="1">
                  <c:v>0.875</c:v>
                </c:pt>
                <c:pt idx="2">
                  <c:v>0.6</c:v>
                </c:pt>
              </c:numCache>
            </c:numRef>
          </c:val>
        </c:ser>
        <c:ser>
          <c:idx val="1"/>
          <c:order val="1"/>
          <c:tx>
            <c:strRef>
              <c:f>Schedule!$N$407</c:f>
              <c:strCache>
                <c:ptCount val="1"/>
                <c:pt idx="0">
                  <c:v>Female</c:v>
                </c:pt>
              </c:strCache>
            </c:strRef>
          </c:tx>
          <c:invertIfNegative val="0"/>
          <c:cat>
            <c:numRef>
              <c:f>Schedule!$L$408:$L$410</c:f>
              <c:numCache>
                <c:formatCode>General</c:formatCode>
                <c:ptCount val="3"/>
                <c:pt idx="0">
                  <c:v>15.0</c:v>
                </c:pt>
                <c:pt idx="1">
                  <c:v>30.0</c:v>
                </c:pt>
                <c:pt idx="2">
                  <c:v>60.0</c:v>
                </c:pt>
              </c:numCache>
            </c:numRef>
          </c:cat>
          <c:val>
            <c:numRef>
              <c:f>Schedule!$N$408:$N$410</c:f>
              <c:numCache>
                <c:formatCode>General</c:formatCode>
                <c:ptCount val="3"/>
                <c:pt idx="0">
                  <c:v>0.326460481099656</c:v>
                </c:pt>
                <c:pt idx="1">
                  <c:v>0.075</c:v>
                </c:pt>
                <c:pt idx="2">
                  <c:v>0.4</c:v>
                </c:pt>
              </c:numCache>
            </c:numRef>
          </c:val>
        </c:ser>
        <c:dLbls>
          <c:showLegendKey val="0"/>
          <c:showVal val="0"/>
          <c:showCatName val="0"/>
          <c:showSerName val="0"/>
          <c:showPercent val="0"/>
          <c:showBubbleSize val="0"/>
        </c:dLbls>
        <c:gapWidth val="150"/>
        <c:axId val="2099888664"/>
        <c:axId val="2099894184"/>
      </c:barChart>
      <c:catAx>
        <c:axId val="2099888664"/>
        <c:scaling>
          <c:orientation val="minMax"/>
        </c:scaling>
        <c:delete val="0"/>
        <c:axPos val="b"/>
        <c:title>
          <c:tx>
            <c:rich>
              <a:bodyPr/>
              <a:lstStyle/>
              <a:p>
                <a:pPr>
                  <a:defRPr sz="2000"/>
                </a:pPr>
                <a:r>
                  <a:rPr lang="en-US" sz="2000"/>
                  <a:t>Length of presentation (mins)</a:t>
                </a:r>
              </a:p>
            </c:rich>
          </c:tx>
          <c:layout>
            <c:manualLayout>
              <c:xMode val="edge"/>
              <c:yMode val="edge"/>
              <c:x val="0.24320394313408"/>
              <c:y val="0.887745196674679"/>
            </c:manualLayout>
          </c:layout>
          <c:overlay val="0"/>
        </c:title>
        <c:numFmt formatCode="General" sourceLinked="1"/>
        <c:majorTickMark val="out"/>
        <c:minorTickMark val="none"/>
        <c:tickLblPos val="nextTo"/>
        <c:txPr>
          <a:bodyPr/>
          <a:lstStyle/>
          <a:p>
            <a:pPr>
              <a:defRPr sz="1600"/>
            </a:pPr>
            <a:endParaRPr lang="en-US"/>
          </a:p>
        </c:txPr>
        <c:crossAx val="2099894184"/>
        <c:crosses val="autoZero"/>
        <c:auto val="1"/>
        <c:lblAlgn val="ctr"/>
        <c:lblOffset val="100"/>
        <c:noMultiLvlLbl val="0"/>
      </c:catAx>
      <c:valAx>
        <c:axId val="2099894184"/>
        <c:scaling>
          <c:orientation val="minMax"/>
        </c:scaling>
        <c:delete val="0"/>
        <c:axPos val="l"/>
        <c:majorGridlines/>
        <c:title>
          <c:tx>
            <c:rich>
              <a:bodyPr rot="-5400000" vert="horz"/>
              <a:lstStyle/>
              <a:p>
                <a:pPr>
                  <a:defRPr sz="2000"/>
                </a:pPr>
                <a:r>
                  <a:rPr lang="en-US" sz="2000"/>
                  <a:t>Proportion of speakers</a:t>
                </a:r>
              </a:p>
            </c:rich>
          </c:tx>
          <c:layout/>
          <c:overlay val="0"/>
        </c:title>
        <c:numFmt formatCode="General" sourceLinked="1"/>
        <c:majorTickMark val="out"/>
        <c:minorTickMark val="none"/>
        <c:tickLblPos val="nextTo"/>
        <c:txPr>
          <a:bodyPr/>
          <a:lstStyle/>
          <a:p>
            <a:pPr>
              <a:defRPr sz="1600"/>
            </a:pPr>
            <a:endParaRPr lang="en-US"/>
          </a:p>
        </c:txPr>
        <c:crossAx val="2099888664"/>
        <c:crosses val="autoZero"/>
        <c:crossBetween val="between"/>
        <c:majorUnit val="0.2"/>
      </c:valAx>
    </c:plotArea>
    <c:legend>
      <c:legendPos val="r"/>
      <c:layout>
        <c:manualLayout>
          <c:xMode val="edge"/>
          <c:yMode val="edge"/>
          <c:x val="0.713362619155747"/>
          <c:y val="0.0611689889736562"/>
          <c:w val="0.224480901972362"/>
          <c:h val="0.167815471613157"/>
        </c:manualLayout>
      </c:layout>
      <c:overlay val="0"/>
      <c:spPr>
        <a:solidFill>
          <a:schemeClr val="bg1"/>
        </a:solidFill>
        <a:ln>
          <a:solidFill>
            <a:schemeClr val="tx1"/>
          </a:solidFill>
        </a:ln>
      </c:spPr>
      <c:txPr>
        <a:bodyPr/>
        <a:lstStyle/>
        <a:p>
          <a:pPr>
            <a:defRPr sz="1800"/>
          </a:pPr>
          <a:endParaRPr lang="en-US"/>
        </a:p>
      </c:txPr>
    </c:legend>
    <c:plotVisOnly val="1"/>
    <c:dispBlanksAs val="gap"/>
    <c:showDLblsOverMax val="0"/>
  </c:chart>
  <c:printSettings>
    <c:headerFooter/>
    <c:pageMargins b="1.0" l="0.75" r="0.75" t="1.0"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15</xdr:col>
      <xdr:colOff>649942</xdr:colOff>
      <xdr:row>385</xdr:row>
      <xdr:rowOff>82548</xdr:rowOff>
    </xdr:from>
    <xdr:to>
      <xdr:col>21</xdr:col>
      <xdr:colOff>552823</xdr:colOff>
      <xdr:row>405</xdr:row>
      <xdr:rowOff>49842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649941</xdr:colOff>
      <xdr:row>364</xdr:row>
      <xdr:rowOff>91140</xdr:rowOff>
    </xdr:from>
    <xdr:to>
      <xdr:col>21</xdr:col>
      <xdr:colOff>537882</xdr:colOff>
      <xdr:row>384</xdr:row>
      <xdr:rowOff>53040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10"/>
  <sheetViews>
    <sheetView topLeftCell="A71" zoomScale="85" zoomScaleNormal="85" zoomScalePageLayoutView="85" workbookViewId="0">
      <selection activeCell="O389" sqref="O389"/>
    </sheetView>
  </sheetViews>
  <sheetFormatPr baseColWidth="10" defaultColWidth="11" defaultRowHeight="15" x14ac:dyDescent="0"/>
  <cols>
    <col min="1" max="1" width="27" style="17" customWidth="1"/>
    <col min="2" max="2" width="39.6640625" customWidth="1"/>
    <col min="3" max="4" width="10" style="6" customWidth="1"/>
    <col min="5" max="5" width="10.33203125" customWidth="1"/>
    <col min="6" max="6" width="4.1640625" bestFit="1" customWidth="1"/>
    <col min="7" max="7" width="12.6640625" style="14" bestFit="1" customWidth="1"/>
    <col min="8" max="8" width="26.5" customWidth="1"/>
    <col min="11" max="11" width="10.6640625" customWidth="1"/>
    <col min="12" max="12" width="8.1640625" customWidth="1"/>
    <col min="13" max="13" width="6" customWidth="1"/>
  </cols>
  <sheetData>
    <row r="1" spans="1:11">
      <c r="B1" t="s">
        <v>0</v>
      </c>
      <c r="E1" t="s">
        <v>781</v>
      </c>
      <c r="F1" t="s">
        <v>780</v>
      </c>
      <c r="G1" s="14" t="s">
        <v>789</v>
      </c>
      <c r="H1" t="s">
        <v>1</v>
      </c>
      <c r="I1" t="s">
        <v>2</v>
      </c>
    </row>
    <row r="3" spans="1:11">
      <c r="B3" t="s">
        <v>788</v>
      </c>
      <c r="C3" s="6">
        <v>0.70833333333333337</v>
      </c>
      <c r="D3" s="6">
        <v>0.75</v>
      </c>
      <c r="E3" s="8">
        <f>D3-C3</f>
        <v>4.166666666666663E-2</v>
      </c>
      <c r="F3" t="s">
        <v>786</v>
      </c>
      <c r="G3" s="15" t="str">
        <f>TEXT(E3,"hh-mm-ss") &amp; F3</f>
        <v>01-00-00m</v>
      </c>
    </row>
    <row r="4" spans="1:11">
      <c r="B4" s="1" t="s">
        <v>3</v>
      </c>
      <c r="C4" s="7"/>
      <c r="D4" s="7"/>
      <c r="E4" s="1"/>
      <c r="F4" s="1"/>
      <c r="G4" s="14" t="str">
        <f t="shared" ref="G4" si="0">CONCATENATE(LEFT(E4),F4)</f>
        <v/>
      </c>
      <c r="H4" s="2" t="s">
        <v>4</v>
      </c>
    </row>
    <row r="5" spans="1:11">
      <c r="B5" s="3" t="s">
        <v>5</v>
      </c>
      <c r="C5" s="8" t="str">
        <f>LEFT(B5,5)</f>
        <v>11:00</v>
      </c>
      <c r="D5" s="8" t="str">
        <f>MID(B5,7,5)</f>
        <v>11:30</v>
      </c>
      <c r="E5" s="8">
        <f>D5-C5</f>
        <v>2.083333333333337E-2</v>
      </c>
      <c r="F5" s="3" t="s">
        <v>782</v>
      </c>
      <c r="G5" s="15" t="str">
        <f t="shared" ref="G5:G10" si="1">TEXT(E5,"hh-mm-ss") &amp; F5</f>
        <v>00-30-00M</v>
      </c>
      <c r="H5" s="3" t="s">
        <v>6</v>
      </c>
      <c r="I5" s="3" t="s">
        <v>7</v>
      </c>
      <c r="J5" s="3"/>
      <c r="K5" s="3"/>
    </row>
    <row r="6" spans="1:11">
      <c r="B6" s="4" t="s">
        <v>8</v>
      </c>
      <c r="C6" s="8" t="str">
        <f t="shared" ref="C6:C10" si="2">LEFT(B6,5)</f>
        <v>11:30</v>
      </c>
      <c r="D6" s="8" t="str">
        <f t="shared" ref="D6:D10" si="3">MID(B6,7,5)</f>
        <v>11:45</v>
      </c>
      <c r="E6" s="8">
        <f t="shared" ref="E6:E10" si="4">D6-C6</f>
        <v>1.041666666666663E-2</v>
      </c>
      <c r="F6" s="4" t="s">
        <v>782</v>
      </c>
      <c r="G6" s="15" t="str">
        <f t="shared" si="1"/>
        <v>00-15-00M</v>
      </c>
      <c r="H6" s="4" t="s">
        <v>9</v>
      </c>
      <c r="I6" s="4"/>
    </row>
    <row r="7" spans="1:11">
      <c r="B7" s="4" t="s">
        <v>10</v>
      </c>
      <c r="C7" s="8" t="str">
        <f t="shared" si="2"/>
        <v>11:45</v>
      </c>
      <c r="D7" s="8" t="str">
        <f t="shared" si="3"/>
        <v>12:00</v>
      </c>
      <c r="E7" s="8">
        <f t="shared" si="4"/>
        <v>1.0416666666666685E-2</v>
      </c>
      <c r="F7" s="4" t="s">
        <v>782</v>
      </c>
      <c r="G7" s="15" t="str">
        <f t="shared" si="1"/>
        <v>00-15-00M</v>
      </c>
      <c r="H7" s="4" t="s">
        <v>11</v>
      </c>
      <c r="I7" s="4"/>
    </row>
    <row r="8" spans="1:11">
      <c r="A8" s="18" t="s">
        <v>12</v>
      </c>
      <c r="B8" s="4" t="s">
        <v>13</v>
      </c>
      <c r="C8" s="8" t="str">
        <f t="shared" si="2"/>
        <v>12:00</v>
      </c>
      <c r="D8" s="8" t="str">
        <f t="shared" si="3"/>
        <v>12:15</v>
      </c>
      <c r="E8" s="8">
        <f t="shared" si="4"/>
        <v>1.041666666666663E-2</v>
      </c>
      <c r="F8" s="4" t="s">
        <v>782</v>
      </c>
      <c r="G8" s="15" t="str">
        <f t="shared" si="1"/>
        <v>00-15-00M</v>
      </c>
      <c r="H8" s="4" t="s">
        <v>14</v>
      </c>
      <c r="J8" s="4"/>
    </row>
    <row r="9" spans="1:11">
      <c r="B9" s="4" t="s">
        <v>15</v>
      </c>
      <c r="C9" s="8" t="str">
        <f t="shared" si="2"/>
        <v>12:15</v>
      </c>
      <c r="D9" s="8" t="str">
        <f t="shared" si="3"/>
        <v>12:30</v>
      </c>
      <c r="E9" s="8">
        <f t="shared" si="4"/>
        <v>1.0416666666666741E-2</v>
      </c>
      <c r="F9" s="4" t="s">
        <v>782</v>
      </c>
      <c r="G9" s="15" t="str">
        <f t="shared" si="1"/>
        <v>00-15-00M</v>
      </c>
      <c r="H9" s="4" t="s">
        <v>16</v>
      </c>
      <c r="I9" s="4"/>
    </row>
    <row r="10" spans="1:11">
      <c r="B10" s="4" t="s">
        <v>17</v>
      </c>
      <c r="C10" s="8" t="str">
        <f t="shared" si="2"/>
        <v>12:30</v>
      </c>
      <c r="D10" s="8" t="str">
        <f t="shared" si="3"/>
        <v>12:45</v>
      </c>
      <c r="E10" s="8">
        <f t="shared" si="4"/>
        <v>1.041666666666663E-2</v>
      </c>
      <c r="F10" s="4" t="s">
        <v>782</v>
      </c>
      <c r="G10" s="15" t="str">
        <f t="shared" si="1"/>
        <v>00-15-00M</v>
      </c>
      <c r="H10" s="4" t="s">
        <v>18</v>
      </c>
      <c r="I10" s="4"/>
    </row>
    <row r="11" spans="1:11">
      <c r="B11" s="4" t="s">
        <v>19</v>
      </c>
      <c r="C11" s="9"/>
      <c r="D11" s="9"/>
      <c r="E11" s="4"/>
      <c r="F11" s="4"/>
      <c r="G11" s="11"/>
      <c r="H11" s="4" t="s">
        <v>20</v>
      </c>
      <c r="I11" s="4"/>
    </row>
    <row r="12" spans="1:11">
      <c r="B12" s="1" t="s">
        <v>3</v>
      </c>
      <c r="C12" s="7"/>
      <c r="D12" s="7"/>
      <c r="E12" s="1"/>
      <c r="F12" s="1"/>
      <c r="G12" s="12"/>
      <c r="H12" s="2" t="s">
        <v>21</v>
      </c>
    </row>
    <row r="13" spans="1:11">
      <c r="B13" s="3" t="s">
        <v>22</v>
      </c>
      <c r="C13" s="8" t="str">
        <f t="shared" ref="C13:C18" si="5">LEFT(B13,5)</f>
        <v>11:00</v>
      </c>
      <c r="D13" s="8" t="str">
        <f t="shared" ref="D13:D18" si="6">MID(B13,7,5)</f>
        <v>11:30</v>
      </c>
      <c r="E13" s="8">
        <f t="shared" ref="E13:E18" si="7">D13-C13</f>
        <v>2.083333333333337E-2</v>
      </c>
      <c r="F13" s="3" t="s">
        <v>782</v>
      </c>
      <c r="G13" s="15" t="str">
        <f t="shared" ref="G13:G41" si="8">TEXT(E13,"hh-mm-ss") &amp; F13</f>
        <v>00-30-00M</v>
      </c>
      <c r="H13" s="3" t="s">
        <v>23</v>
      </c>
      <c r="I13" s="3" t="s">
        <v>7</v>
      </c>
      <c r="J13" s="3"/>
      <c r="K13" s="3"/>
    </row>
    <row r="14" spans="1:11">
      <c r="B14" s="4" t="s">
        <v>24</v>
      </c>
      <c r="C14" s="8" t="str">
        <f t="shared" si="5"/>
        <v>11:30</v>
      </c>
      <c r="D14" s="8" t="str">
        <f t="shared" si="6"/>
        <v>11:45</v>
      </c>
      <c r="E14" s="8">
        <f t="shared" si="7"/>
        <v>1.041666666666663E-2</v>
      </c>
      <c r="F14" s="4" t="s">
        <v>783</v>
      </c>
      <c r="G14" s="15" t="str">
        <f t="shared" si="8"/>
        <v>00-15-00F</v>
      </c>
      <c r="H14" s="4" t="s">
        <v>25</v>
      </c>
      <c r="I14" s="4"/>
    </row>
    <row r="15" spans="1:11">
      <c r="B15" s="4" t="s">
        <v>26</v>
      </c>
      <c r="C15" s="8" t="str">
        <f t="shared" si="5"/>
        <v>11:45</v>
      </c>
      <c r="D15" s="8" t="str">
        <f t="shared" si="6"/>
        <v>12:00</v>
      </c>
      <c r="E15" s="8">
        <f t="shared" si="7"/>
        <v>1.0416666666666685E-2</v>
      </c>
      <c r="F15" s="4" t="s">
        <v>783</v>
      </c>
      <c r="G15" s="15" t="str">
        <f t="shared" si="8"/>
        <v>00-15-00F</v>
      </c>
      <c r="H15" s="4" t="s">
        <v>27</v>
      </c>
      <c r="I15" s="4"/>
    </row>
    <row r="16" spans="1:11">
      <c r="B16" s="4" t="s">
        <v>28</v>
      </c>
      <c r="C16" s="8" t="str">
        <f t="shared" si="5"/>
        <v>12:00</v>
      </c>
      <c r="D16" s="8" t="str">
        <f t="shared" si="6"/>
        <v>12:15</v>
      </c>
      <c r="E16" s="8">
        <f t="shared" si="7"/>
        <v>1.041666666666663E-2</v>
      </c>
      <c r="F16" s="4" t="s">
        <v>782</v>
      </c>
      <c r="G16" s="15" t="str">
        <f t="shared" si="8"/>
        <v>00-15-00M</v>
      </c>
      <c r="H16" s="4" t="s">
        <v>29</v>
      </c>
      <c r="I16" s="4"/>
    </row>
    <row r="17" spans="1:11">
      <c r="A17" s="18" t="s">
        <v>30</v>
      </c>
      <c r="B17" s="4" t="s">
        <v>31</v>
      </c>
      <c r="C17" s="8" t="str">
        <f t="shared" si="5"/>
        <v>12:15</v>
      </c>
      <c r="D17" s="8" t="str">
        <f t="shared" si="6"/>
        <v>12:30</v>
      </c>
      <c r="E17" s="8">
        <f t="shared" si="7"/>
        <v>1.0416666666666741E-2</v>
      </c>
      <c r="F17" s="4" t="s">
        <v>783</v>
      </c>
      <c r="G17" s="15" t="str">
        <f t="shared" si="8"/>
        <v>00-15-00F</v>
      </c>
      <c r="H17" s="4" t="s">
        <v>32</v>
      </c>
      <c r="J17" s="4"/>
    </row>
    <row r="18" spans="1:11">
      <c r="B18" s="4" t="s">
        <v>33</v>
      </c>
      <c r="C18" s="8" t="str">
        <f t="shared" si="5"/>
        <v>12:30</v>
      </c>
      <c r="D18" s="8" t="str">
        <f t="shared" si="6"/>
        <v>12:45</v>
      </c>
      <c r="E18" s="8">
        <f t="shared" si="7"/>
        <v>1.041666666666663E-2</v>
      </c>
      <c r="F18" s="4" t="s">
        <v>782</v>
      </c>
      <c r="G18" s="15" t="str">
        <f t="shared" si="8"/>
        <v>00-15-00M</v>
      </c>
      <c r="H18" s="4" t="s">
        <v>34</v>
      </c>
      <c r="I18" s="4"/>
    </row>
    <row r="19" spans="1:11">
      <c r="B19" s="1" t="s">
        <v>3</v>
      </c>
      <c r="C19" s="7"/>
      <c r="D19" s="7"/>
      <c r="E19" s="1"/>
      <c r="F19" s="1"/>
      <c r="G19" s="15"/>
      <c r="H19" s="2" t="s">
        <v>35</v>
      </c>
    </row>
    <row r="20" spans="1:11">
      <c r="B20" s="3" t="s">
        <v>36</v>
      </c>
      <c r="C20" s="8" t="str">
        <f t="shared" ref="C20:C26" si="9">LEFT(B20,5)</f>
        <v>11:00</v>
      </c>
      <c r="D20" s="8" t="str">
        <f t="shared" ref="D20:D26" si="10">MID(B20,7,5)</f>
        <v>11:30</v>
      </c>
      <c r="E20" s="8">
        <f t="shared" ref="E20:E26" si="11">D20-C20</f>
        <v>2.083333333333337E-2</v>
      </c>
      <c r="F20" s="3" t="s">
        <v>782</v>
      </c>
      <c r="G20" s="15" t="str">
        <f t="shared" si="8"/>
        <v>00-30-00M</v>
      </c>
      <c r="H20" s="3" t="s">
        <v>37</v>
      </c>
      <c r="I20" s="3" t="s">
        <v>7</v>
      </c>
      <c r="J20" s="3"/>
      <c r="K20" s="3"/>
    </row>
    <row r="21" spans="1:11">
      <c r="B21" s="4" t="s">
        <v>38</v>
      </c>
      <c r="C21" s="8" t="str">
        <f t="shared" si="9"/>
        <v>11:30</v>
      </c>
      <c r="D21" s="8" t="str">
        <f t="shared" si="10"/>
        <v>11:45</v>
      </c>
      <c r="E21" s="8">
        <f t="shared" si="11"/>
        <v>1.041666666666663E-2</v>
      </c>
      <c r="F21" s="4" t="s">
        <v>783</v>
      </c>
      <c r="G21" s="15" t="str">
        <f t="shared" si="8"/>
        <v>00-15-00F</v>
      </c>
      <c r="H21" s="4" t="s">
        <v>39</v>
      </c>
      <c r="I21" s="4"/>
    </row>
    <row r="22" spans="1:11">
      <c r="B22" s="4" t="s">
        <v>40</v>
      </c>
      <c r="C22" s="8" t="str">
        <f t="shared" si="9"/>
        <v>11:45</v>
      </c>
      <c r="D22" s="8" t="str">
        <f t="shared" si="10"/>
        <v>12:00</v>
      </c>
      <c r="E22" s="8">
        <f t="shared" si="11"/>
        <v>1.0416666666666685E-2</v>
      </c>
      <c r="F22" s="4" t="s">
        <v>782</v>
      </c>
      <c r="G22" s="15" t="str">
        <f t="shared" si="8"/>
        <v>00-15-00M</v>
      </c>
      <c r="H22" s="4" t="s">
        <v>41</v>
      </c>
      <c r="I22" s="4"/>
    </row>
    <row r="23" spans="1:11">
      <c r="B23" s="4" t="s">
        <v>42</v>
      </c>
      <c r="C23" s="8" t="str">
        <f t="shared" si="9"/>
        <v>12:00</v>
      </c>
      <c r="D23" s="8" t="str">
        <f t="shared" si="10"/>
        <v>12:15</v>
      </c>
      <c r="E23" s="8">
        <f t="shared" si="11"/>
        <v>1.041666666666663E-2</v>
      </c>
      <c r="F23" s="4" t="s">
        <v>782</v>
      </c>
      <c r="G23" s="15" t="str">
        <f t="shared" si="8"/>
        <v>00-15-00M</v>
      </c>
      <c r="H23" s="4" t="s">
        <v>43</v>
      </c>
      <c r="I23" s="4"/>
    </row>
    <row r="24" spans="1:11">
      <c r="A24" s="18" t="s">
        <v>44</v>
      </c>
      <c r="B24" s="4" t="s">
        <v>45</v>
      </c>
      <c r="C24" s="8" t="str">
        <f t="shared" si="9"/>
        <v>12:15</v>
      </c>
      <c r="D24" s="8" t="str">
        <f t="shared" si="10"/>
        <v>12:30</v>
      </c>
      <c r="E24" s="8">
        <f t="shared" si="11"/>
        <v>1.0416666666666741E-2</v>
      </c>
      <c r="F24" s="4" t="s">
        <v>782</v>
      </c>
      <c r="G24" s="15" t="str">
        <f t="shared" si="8"/>
        <v>00-15-00M</v>
      </c>
      <c r="H24" s="4" t="s">
        <v>46</v>
      </c>
      <c r="J24" s="4"/>
    </row>
    <row r="25" spans="1:11">
      <c r="B25" s="4" t="s">
        <v>47</v>
      </c>
      <c r="C25" s="8" t="str">
        <f t="shared" si="9"/>
        <v>12:30</v>
      </c>
      <c r="D25" s="8" t="str">
        <f t="shared" si="10"/>
        <v>12:45</v>
      </c>
      <c r="E25" s="8">
        <f t="shared" si="11"/>
        <v>1.041666666666663E-2</v>
      </c>
      <c r="F25" s="4" t="s">
        <v>782</v>
      </c>
      <c r="G25" s="15" t="str">
        <f t="shared" si="8"/>
        <v>00-15-00M</v>
      </c>
      <c r="H25" s="4" t="s">
        <v>48</v>
      </c>
      <c r="I25" s="4"/>
    </row>
    <row r="26" spans="1:11">
      <c r="B26" s="4" t="s">
        <v>49</v>
      </c>
      <c r="C26" s="8" t="str">
        <f t="shared" si="9"/>
        <v>12:45</v>
      </c>
      <c r="D26" s="8" t="str">
        <f t="shared" si="10"/>
        <v>13:00</v>
      </c>
      <c r="E26" s="8">
        <f t="shared" si="11"/>
        <v>1.041666666666663E-2</v>
      </c>
      <c r="F26" s="4" t="s">
        <v>782</v>
      </c>
      <c r="G26" s="15" t="str">
        <f t="shared" si="8"/>
        <v>00-15-00M</v>
      </c>
      <c r="H26" s="4" t="s">
        <v>50</v>
      </c>
      <c r="I26" s="4"/>
    </row>
    <row r="27" spans="1:11">
      <c r="B27" s="1" t="s">
        <v>3</v>
      </c>
      <c r="C27" s="7"/>
      <c r="D27" s="7"/>
      <c r="E27" s="1"/>
      <c r="F27" s="1"/>
      <c r="G27" s="12"/>
      <c r="H27" s="2" t="s">
        <v>51</v>
      </c>
    </row>
    <row r="28" spans="1:11">
      <c r="B28" s="3" t="s">
        <v>52</v>
      </c>
      <c r="C28" s="8" t="str">
        <f t="shared" ref="C28:C34" si="12">LEFT(B28,5)</f>
        <v>11:00</v>
      </c>
      <c r="D28" s="8" t="str">
        <f t="shared" ref="D28:D34" si="13">MID(B28,7,5)</f>
        <v>11:30</v>
      </c>
      <c r="E28" s="8">
        <f t="shared" ref="E28:E34" si="14">D28-C28</f>
        <v>2.083333333333337E-2</v>
      </c>
      <c r="F28" s="3" t="s">
        <v>782</v>
      </c>
      <c r="G28" s="15" t="str">
        <f t="shared" si="8"/>
        <v>00-30-00M</v>
      </c>
      <c r="H28" s="3" t="s">
        <v>53</v>
      </c>
      <c r="I28" s="3" t="s">
        <v>7</v>
      </c>
      <c r="J28" s="3"/>
      <c r="K28" s="3"/>
    </row>
    <row r="29" spans="1:11">
      <c r="B29" s="4" t="s">
        <v>54</v>
      </c>
      <c r="C29" s="8" t="str">
        <f t="shared" si="12"/>
        <v>11:30</v>
      </c>
      <c r="D29" s="8" t="str">
        <f t="shared" si="13"/>
        <v>11:45</v>
      </c>
      <c r="E29" s="8">
        <f t="shared" si="14"/>
        <v>1.041666666666663E-2</v>
      </c>
      <c r="F29" s="4" t="s">
        <v>783</v>
      </c>
      <c r="G29" s="15" t="str">
        <f t="shared" si="8"/>
        <v>00-15-00F</v>
      </c>
      <c r="H29" s="4" t="s">
        <v>55</v>
      </c>
      <c r="I29" s="4"/>
    </row>
    <row r="30" spans="1:11">
      <c r="B30" s="4" t="s">
        <v>56</v>
      </c>
      <c r="C30" s="8" t="str">
        <f t="shared" si="12"/>
        <v>11:45</v>
      </c>
      <c r="D30" s="8" t="str">
        <f t="shared" si="13"/>
        <v>12:00</v>
      </c>
      <c r="E30" s="8">
        <f t="shared" si="14"/>
        <v>1.0416666666666685E-2</v>
      </c>
      <c r="F30" s="4" t="s">
        <v>782</v>
      </c>
      <c r="G30" s="15" t="str">
        <f t="shared" si="8"/>
        <v>00-15-00M</v>
      </c>
      <c r="H30" s="4" t="s">
        <v>57</v>
      </c>
      <c r="I30" s="4"/>
    </row>
    <row r="31" spans="1:11">
      <c r="A31" s="18" t="s">
        <v>58</v>
      </c>
      <c r="B31" s="4" t="s">
        <v>59</v>
      </c>
      <c r="C31" s="8" t="str">
        <f t="shared" si="12"/>
        <v>12:00</v>
      </c>
      <c r="D31" s="8" t="str">
        <f t="shared" si="13"/>
        <v>12:15</v>
      </c>
      <c r="E31" s="8">
        <f t="shared" si="14"/>
        <v>1.041666666666663E-2</v>
      </c>
      <c r="F31" s="4" t="s">
        <v>783</v>
      </c>
      <c r="G31" s="15" t="str">
        <f t="shared" si="8"/>
        <v>00-15-00F</v>
      </c>
      <c r="H31" s="4" t="s">
        <v>60</v>
      </c>
      <c r="J31" s="4"/>
    </row>
    <row r="32" spans="1:11">
      <c r="B32" s="4" t="s">
        <v>61</v>
      </c>
      <c r="C32" s="8" t="str">
        <f t="shared" si="12"/>
        <v>12:15</v>
      </c>
      <c r="D32" s="8" t="str">
        <f t="shared" si="13"/>
        <v>12:30</v>
      </c>
      <c r="E32" s="8">
        <f t="shared" si="14"/>
        <v>1.0416666666666741E-2</v>
      </c>
      <c r="F32" s="4" t="s">
        <v>783</v>
      </c>
      <c r="G32" s="15" t="str">
        <f t="shared" si="8"/>
        <v>00-15-00F</v>
      </c>
      <c r="H32" s="4" t="s">
        <v>62</v>
      </c>
      <c r="I32" s="4"/>
    </row>
    <row r="33" spans="1:11">
      <c r="B33" s="4" t="s">
        <v>63</v>
      </c>
      <c r="C33" s="8" t="str">
        <f t="shared" si="12"/>
        <v>12:30</v>
      </c>
      <c r="D33" s="8" t="str">
        <f t="shared" si="13"/>
        <v>12:45</v>
      </c>
      <c r="E33" s="8">
        <f t="shared" si="14"/>
        <v>1.041666666666663E-2</v>
      </c>
      <c r="F33" s="4" t="s">
        <v>782</v>
      </c>
      <c r="G33" s="15" t="str">
        <f t="shared" si="8"/>
        <v>00-15-00M</v>
      </c>
      <c r="H33" s="4" t="s">
        <v>64</v>
      </c>
      <c r="I33" s="4"/>
    </row>
    <row r="34" spans="1:11">
      <c r="B34" s="4" t="s">
        <v>65</v>
      </c>
      <c r="C34" s="8" t="str">
        <f t="shared" si="12"/>
        <v>12:45</v>
      </c>
      <c r="D34" s="8" t="str">
        <f t="shared" si="13"/>
        <v>13:00</v>
      </c>
      <c r="E34" s="8">
        <f t="shared" si="14"/>
        <v>1.041666666666663E-2</v>
      </c>
      <c r="F34" s="4" t="s">
        <v>783</v>
      </c>
      <c r="G34" s="15" t="str">
        <f t="shared" si="8"/>
        <v>00-15-00F</v>
      </c>
      <c r="H34" s="4" t="s">
        <v>66</v>
      </c>
      <c r="I34" s="4"/>
    </row>
    <row r="35" spans="1:11">
      <c r="B35" s="1" t="s">
        <v>3</v>
      </c>
      <c r="C35" s="7"/>
      <c r="D35" s="7"/>
      <c r="E35" s="1"/>
      <c r="F35" s="1"/>
      <c r="G35" s="12"/>
      <c r="H35" s="2" t="s">
        <v>67</v>
      </c>
    </row>
    <row r="36" spans="1:11">
      <c r="B36" s="3" t="s">
        <v>68</v>
      </c>
      <c r="C36" s="8" t="str">
        <f t="shared" ref="C36:C41" si="15">LEFT(B36,5)</f>
        <v>11:00</v>
      </c>
      <c r="D36" s="8" t="str">
        <f t="shared" ref="D36:D41" si="16">MID(B36,7,5)</f>
        <v>11:30</v>
      </c>
      <c r="E36" s="8">
        <f t="shared" ref="E36:E41" si="17">D36-C36</f>
        <v>2.083333333333337E-2</v>
      </c>
      <c r="F36" s="3" t="s">
        <v>782</v>
      </c>
      <c r="G36" s="15" t="str">
        <f t="shared" si="8"/>
        <v>00-30-00M</v>
      </c>
      <c r="H36" s="3" t="s">
        <v>69</v>
      </c>
      <c r="I36" s="3" t="s">
        <v>7</v>
      </c>
      <c r="J36" s="3"/>
      <c r="K36" s="3"/>
    </row>
    <row r="37" spans="1:11">
      <c r="B37" s="4" t="s">
        <v>70</v>
      </c>
      <c r="C37" s="8" t="str">
        <f t="shared" si="15"/>
        <v>11:30</v>
      </c>
      <c r="D37" s="8" t="str">
        <f t="shared" si="16"/>
        <v>11:45</v>
      </c>
      <c r="E37" s="8">
        <f t="shared" si="17"/>
        <v>1.041666666666663E-2</v>
      </c>
      <c r="F37" s="4" t="s">
        <v>785</v>
      </c>
      <c r="G37" s="15" t="str">
        <f t="shared" si="8"/>
        <v>00-15-00NA</v>
      </c>
      <c r="H37" s="4" t="s">
        <v>71</v>
      </c>
      <c r="I37" s="4"/>
    </row>
    <row r="38" spans="1:11">
      <c r="B38" s="4" t="s">
        <v>72</v>
      </c>
      <c r="C38" s="8" t="str">
        <f t="shared" si="15"/>
        <v>11:45</v>
      </c>
      <c r="D38" s="8" t="str">
        <f t="shared" si="16"/>
        <v>12:00</v>
      </c>
      <c r="E38" s="8">
        <f t="shared" si="17"/>
        <v>1.0416666666666685E-2</v>
      </c>
      <c r="F38" s="4" t="s">
        <v>782</v>
      </c>
      <c r="G38" s="15" t="str">
        <f t="shared" si="8"/>
        <v>00-15-00M</v>
      </c>
      <c r="H38" s="4" t="s">
        <v>73</v>
      </c>
      <c r="I38" s="4"/>
    </row>
    <row r="39" spans="1:11">
      <c r="B39" s="4" t="s">
        <v>74</v>
      </c>
      <c r="C39" s="8" t="str">
        <f t="shared" si="15"/>
        <v>12:00</v>
      </c>
      <c r="D39" s="8" t="str">
        <f t="shared" si="16"/>
        <v>12:15</v>
      </c>
      <c r="E39" s="8">
        <f t="shared" si="17"/>
        <v>1.041666666666663E-2</v>
      </c>
      <c r="F39" s="4" t="s">
        <v>782</v>
      </c>
      <c r="G39" s="15" t="str">
        <f t="shared" si="8"/>
        <v>00-15-00M</v>
      </c>
      <c r="H39" s="4" t="s">
        <v>75</v>
      </c>
      <c r="I39" s="4"/>
    </row>
    <row r="40" spans="1:11">
      <c r="A40" s="18" t="s">
        <v>76</v>
      </c>
      <c r="B40" s="4" t="s">
        <v>77</v>
      </c>
      <c r="C40" s="8" t="str">
        <f t="shared" si="15"/>
        <v>12:15</v>
      </c>
      <c r="D40" s="8" t="str">
        <f t="shared" si="16"/>
        <v>12:30</v>
      </c>
      <c r="E40" s="8">
        <f t="shared" si="17"/>
        <v>1.0416666666666741E-2</v>
      </c>
      <c r="F40" s="4" t="s">
        <v>783</v>
      </c>
      <c r="G40" s="15" t="str">
        <f t="shared" si="8"/>
        <v>00-15-00F</v>
      </c>
      <c r="H40" s="4" t="s">
        <v>78</v>
      </c>
      <c r="J40" s="4"/>
    </row>
    <row r="41" spans="1:11">
      <c r="B41" s="4" t="s">
        <v>79</v>
      </c>
      <c r="C41" s="8" t="str">
        <f t="shared" si="15"/>
        <v>12:30</v>
      </c>
      <c r="D41" s="8" t="str">
        <f t="shared" si="16"/>
        <v>12:45</v>
      </c>
      <c r="E41" s="8">
        <f t="shared" si="17"/>
        <v>1.041666666666663E-2</v>
      </c>
      <c r="F41" s="4" t="s">
        <v>782</v>
      </c>
      <c r="G41" s="15" t="str">
        <f t="shared" si="8"/>
        <v>00-15-00M</v>
      </c>
      <c r="H41" s="4" t="s">
        <v>80</v>
      </c>
      <c r="I41" s="4"/>
    </row>
    <row r="42" spans="1:11">
      <c r="B42" s="4"/>
      <c r="C42" s="9"/>
      <c r="D42" s="9"/>
      <c r="E42" s="4"/>
      <c r="F42" s="4"/>
      <c r="G42" s="11"/>
      <c r="H42" s="4"/>
      <c r="I42" s="4"/>
    </row>
    <row r="43" spans="1:11">
      <c r="B43" s="1" t="s">
        <v>3</v>
      </c>
      <c r="C43" s="7"/>
      <c r="D43" s="7"/>
      <c r="E43" s="1"/>
      <c r="F43" s="1"/>
      <c r="G43" s="12"/>
      <c r="H43" s="2" t="s">
        <v>81</v>
      </c>
    </row>
    <row r="44" spans="1:11">
      <c r="B44" s="3" t="s">
        <v>82</v>
      </c>
      <c r="C44" s="8" t="str">
        <f t="shared" ref="C44:C50" si="18">LEFT(B44,5)</f>
        <v>11:00</v>
      </c>
      <c r="D44" s="8" t="str">
        <f t="shared" ref="D44:D50" si="19">MID(B44,7,5)</f>
        <v>11:30</v>
      </c>
      <c r="E44" s="8">
        <f t="shared" ref="E44:E50" si="20">D44-C44</f>
        <v>2.083333333333337E-2</v>
      </c>
      <c r="F44" s="3" t="s">
        <v>786</v>
      </c>
      <c r="G44" s="15" t="str">
        <f t="shared" ref="G44:G50" si="21">TEXT(E44,"hh-mm-ss") &amp; F44</f>
        <v>00-30-00m</v>
      </c>
      <c r="H44" s="3" t="s">
        <v>83</v>
      </c>
      <c r="I44" s="3" t="s">
        <v>7</v>
      </c>
      <c r="J44" s="3"/>
      <c r="K44" s="3"/>
    </row>
    <row r="45" spans="1:11">
      <c r="B45" s="4" t="s">
        <v>84</v>
      </c>
      <c r="C45" s="8" t="str">
        <f t="shared" si="18"/>
        <v>11:30</v>
      </c>
      <c r="D45" s="8" t="str">
        <f t="shared" si="19"/>
        <v>11:45</v>
      </c>
      <c r="E45" s="8">
        <f t="shared" si="20"/>
        <v>1.041666666666663E-2</v>
      </c>
      <c r="F45" s="4" t="s">
        <v>786</v>
      </c>
      <c r="G45" s="15" t="str">
        <f t="shared" si="21"/>
        <v>00-15-00m</v>
      </c>
      <c r="H45" s="5" t="s">
        <v>85</v>
      </c>
      <c r="I45" s="4"/>
    </row>
    <row r="46" spans="1:11">
      <c r="B46" s="4" t="s">
        <v>86</v>
      </c>
      <c r="C46" s="8" t="str">
        <f t="shared" si="18"/>
        <v>11:45</v>
      </c>
      <c r="D46" s="8" t="str">
        <f t="shared" si="19"/>
        <v>12:00</v>
      </c>
      <c r="E46" s="8">
        <f t="shared" si="20"/>
        <v>1.0416666666666685E-2</v>
      </c>
      <c r="F46" s="4" t="s">
        <v>786</v>
      </c>
      <c r="G46" s="15" t="str">
        <f t="shared" si="21"/>
        <v>00-15-00m</v>
      </c>
      <c r="H46" s="4" t="s">
        <v>87</v>
      </c>
      <c r="I46" s="4"/>
    </row>
    <row r="47" spans="1:11">
      <c r="B47" s="4" t="s">
        <v>88</v>
      </c>
      <c r="C47" s="8" t="str">
        <f t="shared" si="18"/>
        <v>12:00</v>
      </c>
      <c r="D47" s="8" t="str">
        <f t="shared" si="19"/>
        <v>12:15</v>
      </c>
      <c r="E47" s="8">
        <f t="shared" si="20"/>
        <v>1.041666666666663E-2</v>
      </c>
      <c r="F47" s="4" t="s">
        <v>786</v>
      </c>
      <c r="G47" s="15" t="str">
        <f t="shared" si="21"/>
        <v>00-15-00m</v>
      </c>
      <c r="H47" s="4" t="s">
        <v>89</v>
      </c>
      <c r="I47" s="4"/>
    </row>
    <row r="48" spans="1:11">
      <c r="A48" s="18" t="s">
        <v>90</v>
      </c>
      <c r="B48" s="4" t="s">
        <v>91</v>
      </c>
      <c r="C48" s="8" t="str">
        <f t="shared" si="18"/>
        <v>12:15</v>
      </c>
      <c r="D48" s="8" t="str">
        <f t="shared" si="19"/>
        <v>12:30</v>
      </c>
      <c r="E48" s="8">
        <f t="shared" si="20"/>
        <v>1.0416666666666741E-2</v>
      </c>
      <c r="F48" s="4" t="s">
        <v>786</v>
      </c>
      <c r="G48" s="15" t="str">
        <f t="shared" si="21"/>
        <v>00-15-00m</v>
      </c>
      <c r="H48" s="4" t="s">
        <v>92</v>
      </c>
      <c r="J48" s="4"/>
    </row>
    <row r="49" spans="1:11">
      <c r="B49" s="4" t="s">
        <v>93</v>
      </c>
      <c r="C49" s="8" t="str">
        <f t="shared" si="18"/>
        <v>12:30</v>
      </c>
      <c r="D49" s="8" t="str">
        <f t="shared" si="19"/>
        <v>12:45</v>
      </c>
      <c r="E49" s="8">
        <f t="shared" si="20"/>
        <v>1.041666666666663E-2</v>
      </c>
      <c r="F49" s="4" t="s">
        <v>786</v>
      </c>
      <c r="G49" s="15" t="str">
        <f t="shared" si="21"/>
        <v>00-15-00m</v>
      </c>
      <c r="H49" s="4" t="s">
        <v>94</v>
      </c>
      <c r="I49" s="4"/>
    </row>
    <row r="50" spans="1:11">
      <c r="B50" s="4" t="s">
        <v>95</v>
      </c>
      <c r="C50" s="8" t="str">
        <f t="shared" si="18"/>
        <v>12:45</v>
      </c>
      <c r="D50" s="8" t="str">
        <f t="shared" si="19"/>
        <v>13:00</v>
      </c>
      <c r="E50" s="8">
        <f t="shared" si="20"/>
        <v>1.041666666666663E-2</v>
      </c>
      <c r="F50" s="4" t="s">
        <v>786</v>
      </c>
      <c r="G50" s="15" t="str">
        <f t="shared" si="21"/>
        <v>00-15-00m</v>
      </c>
      <c r="H50" s="4" t="s">
        <v>96</v>
      </c>
      <c r="I50" s="4"/>
    </row>
    <row r="51" spans="1:11">
      <c r="B51" s="1" t="s">
        <v>97</v>
      </c>
      <c r="C51" s="7"/>
      <c r="D51" s="7"/>
      <c r="E51" s="1"/>
      <c r="F51" s="1"/>
      <c r="G51" s="12"/>
      <c r="H51" s="2" t="s">
        <v>98</v>
      </c>
    </row>
    <row r="52" spans="1:11">
      <c r="B52" s="4" t="s">
        <v>99</v>
      </c>
      <c r="C52" s="8" t="str">
        <f t="shared" ref="C52:C59" si="22">LEFT(B52,5)</f>
        <v>14:30</v>
      </c>
      <c r="D52" s="8" t="str">
        <f t="shared" ref="D52:D59" si="23">MID(B52,7,5)</f>
        <v>14:45</v>
      </c>
      <c r="E52" s="8">
        <f t="shared" ref="E52:E59" si="24">D52-C52</f>
        <v>1.0416666666666741E-2</v>
      </c>
      <c r="F52" s="4" t="s">
        <v>786</v>
      </c>
      <c r="G52" s="15" t="str">
        <f t="shared" ref="G52:G59" si="25">TEXT(E52,"hh-mm-ss") &amp; F52</f>
        <v>00-15-00m</v>
      </c>
      <c r="H52" s="4" t="s">
        <v>100</v>
      </c>
      <c r="I52" s="4"/>
      <c r="J52" s="4"/>
      <c r="K52" s="4"/>
    </row>
    <row r="53" spans="1:11">
      <c r="B53" s="4" t="s">
        <v>101</v>
      </c>
      <c r="C53" s="8" t="str">
        <f t="shared" si="22"/>
        <v>14:45</v>
      </c>
      <c r="D53" s="8" t="str">
        <f t="shared" si="23"/>
        <v>15:00</v>
      </c>
      <c r="E53" s="8">
        <f t="shared" si="24"/>
        <v>1.041666666666663E-2</v>
      </c>
      <c r="F53" s="4" t="s">
        <v>786</v>
      </c>
      <c r="G53" s="15" t="str">
        <f t="shared" si="25"/>
        <v>00-15-00m</v>
      </c>
      <c r="H53" s="4" t="s">
        <v>102</v>
      </c>
      <c r="I53" s="4"/>
    </row>
    <row r="54" spans="1:11">
      <c r="B54" s="4" t="s">
        <v>103</v>
      </c>
      <c r="C54" s="8" t="str">
        <f t="shared" si="22"/>
        <v>15:00</v>
      </c>
      <c r="D54" s="8" t="str">
        <f t="shared" si="23"/>
        <v>15:15</v>
      </c>
      <c r="E54" s="8">
        <f t="shared" si="24"/>
        <v>1.041666666666663E-2</v>
      </c>
      <c r="F54" s="4" t="s">
        <v>786</v>
      </c>
      <c r="G54" s="15" t="str">
        <f t="shared" si="25"/>
        <v>00-15-00m</v>
      </c>
      <c r="H54" s="4" t="s">
        <v>104</v>
      </c>
      <c r="I54" s="4"/>
    </row>
    <row r="55" spans="1:11">
      <c r="B55" s="4" t="s">
        <v>105</v>
      </c>
      <c r="C55" s="8" t="str">
        <f t="shared" si="22"/>
        <v>15:15</v>
      </c>
      <c r="D55" s="8" t="str">
        <f t="shared" si="23"/>
        <v>15:30</v>
      </c>
      <c r="E55" s="8">
        <f t="shared" si="24"/>
        <v>1.0416666666666741E-2</v>
      </c>
      <c r="F55" s="4" t="s">
        <v>784</v>
      </c>
      <c r="G55" s="15" t="str">
        <f t="shared" si="25"/>
        <v>00-15-00f</v>
      </c>
      <c r="H55" s="4" t="s">
        <v>106</v>
      </c>
      <c r="I55" s="4"/>
    </row>
    <row r="56" spans="1:11">
      <c r="A56" s="18" t="s">
        <v>12</v>
      </c>
      <c r="B56" s="4" t="s">
        <v>107</v>
      </c>
      <c r="C56" s="8" t="str">
        <f t="shared" si="22"/>
        <v>16:00</v>
      </c>
      <c r="D56" s="8" t="str">
        <f t="shared" si="23"/>
        <v>16:15</v>
      </c>
      <c r="E56" s="8">
        <f t="shared" si="24"/>
        <v>1.0416666666666741E-2</v>
      </c>
      <c r="F56" s="4" t="s">
        <v>785</v>
      </c>
      <c r="G56" s="15" t="str">
        <f t="shared" si="25"/>
        <v>00-15-00NA</v>
      </c>
      <c r="H56" s="4" t="s">
        <v>108</v>
      </c>
      <c r="J56" s="4"/>
    </row>
    <row r="57" spans="1:11">
      <c r="B57" s="4" t="s">
        <v>109</v>
      </c>
      <c r="C57" s="8" t="str">
        <f t="shared" si="22"/>
        <v>16:15</v>
      </c>
      <c r="D57" s="8" t="str">
        <f t="shared" si="23"/>
        <v>16:30</v>
      </c>
      <c r="E57" s="8">
        <f t="shared" si="24"/>
        <v>1.041666666666663E-2</v>
      </c>
      <c r="F57" s="4" t="s">
        <v>784</v>
      </c>
      <c r="G57" s="15" t="str">
        <f t="shared" si="25"/>
        <v>00-15-00f</v>
      </c>
      <c r="H57" s="4" t="s">
        <v>110</v>
      </c>
      <c r="I57" s="4"/>
    </row>
    <row r="58" spans="1:11">
      <c r="B58" s="4" t="s">
        <v>111</v>
      </c>
      <c r="C58" s="8" t="str">
        <f t="shared" si="22"/>
        <v>16:30</v>
      </c>
      <c r="D58" s="8" t="str">
        <f t="shared" si="23"/>
        <v>16:45</v>
      </c>
      <c r="E58" s="8">
        <f t="shared" si="24"/>
        <v>1.041666666666663E-2</v>
      </c>
      <c r="F58" s="4" t="s">
        <v>786</v>
      </c>
      <c r="G58" s="15" t="str">
        <f t="shared" si="25"/>
        <v>00-15-00m</v>
      </c>
      <c r="H58" s="4" t="s">
        <v>112</v>
      </c>
      <c r="I58" s="4"/>
    </row>
    <row r="59" spans="1:11">
      <c r="B59" s="4" t="s">
        <v>113</v>
      </c>
      <c r="C59" s="8" t="str">
        <f t="shared" si="22"/>
        <v>16:45</v>
      </c>
      <c r="D59" s="8" t="str">
        <f t="shared" si="23"/>
        <v>17:00</v>
      </c>
      <c r="E59" s="8">
        <f t="shared" si="24"/>
        <v>1.0416666666666741E-2</v>
      </c>
      <c r="F59" s="4" t="s">
        <v>786</v>
      </c>
      <c r="G59" s="15" t="str">
        <f t="shared" si="25"/>
        <v>00-15-00m</v>
      </c>
      <c r="H59" s="4" t="s">
        <v>114</v>
      </c>
      <c r="I59" s="4"/>
    </row>
    <row r="60" spans="1:11">
      <c r="B60" s="1" t="s">
        <v>97</v>
      </c>
      <c r="C60" s="7"/>
      <c r="D60" s="7"/>
      <c r="E60" s="1"/>
      <c r="F60" s="1"/>
      <c r="G60" s="12"/>
      <c r="H60" s="2" t="s">
        <v>115</v>
      </c>
    </row>
    <row r="61" spans="1:11">
      <c r="B61" s="3" t="s">
        <v>116</v>
      </c>
      <c r="C61" s="8" t="str">
        <f t="shared" ref="C61:C67" si="26">LEFT(B61,5)</f>
        <v>14:30</v>
      </c>
      <c r="D61" s="8" t="str">
        <f t="shared" ref="D61:D67" si="27">MID(B61,7,5)</f>
        <v>15:00</v>
      </c>
      <c r="E61" s="8">
        <f t="shared" ref="E61:E67" si="28">D61-C61</f>
        <v>2.083333333333337E-2</v>
      </c>
      <c r="F61" s="3" t="s">
        <v>786</v>
      </c>
      <c r="G61" s="15" t="str">
        <f t="shared" ref="G61:G67" si="29">TEXT(E61,"hh-mm-ss") &amp; F61</f>
        <v>00-30-00m</v>
      </c>
      <c r="H61" s="3" t="s">
        <v>117</v>
      </c>
      <c r="I61" s="3" t="s">
        <v>7</v>
      </c>
      <c r="J61" s="3"/>
      <c r="K61" s="3"/>
    </row>
    <row r="62" spans="1:11">
      <c r="B62" s="4" t="s">
        <v>118</v>
      </c>
      <c r="C62" s="8" t="str">
        <f t="shared" si="26"/>
        <v>15:00</v>
      </c>
      <c r="D62" s="8" t="str">
        <f t="shared" si="27"/>
        <v>15:15</v>
      </c>
      <c r="E62" s="8">
        <f t="shared" si="28"/>
        <v>1.041666666666663E-2</v>
      </c>
      <c r="F62" s="4" t="s">
        <v>786</v>
      </c>
      <c r="G62" s="15" t="str">
        <f t="shared" si="29"/>
        <v>00-15-00m</v>
      </c>
      <c r="H62" s="4" t="s">
        <v>119</v>
      </c>
      <c r="I62" s="4"/>
    </row>
    <row r="63" spans="1:11">
      <c r="B63" s="4" t="s">
        <v>120</v>
      </c>
      <c r="C63" s="8" t="str">
        <f t="shared" si="26"/>
        <v>15:15</v>
      </c>
      <c r="D63" s="8" t="str">
        <f t="shared" si="27"/>
        <v>15:30</v>
      </c>
      <c r="E63" s="8">
        <f t="shared" si="28"/>
        <v>1.0416666666666741E-2</v>
      </c>
      <c r="F63" s="4" t="s">
        <v>786</v>
      </c>
      <c r="G63" s="15" t="str">
        <f t="shared" si="29"/>
        <v>00-15-00m</v>
      </c>
      <c r="H63" s="4" t="s">
        <v>121</v>
      </c>
      <c r="I63" s="4"/>
    </row>
    <row r="64" spans="1:11">
      <c r="B64" s="4" t="s">
        <v>122</v>
      </c>
      <c r="C64" s="8" t="str">
        <f t="shared" si="26"/>
        <v>16:00</v>
      </c>
      <c r="D64" s="8" t="str">
        <f t="shared" si="27"/>
        <v>16:15</v>
      </c>
      <c r="E64" s="8">
        <f t="shared" si="28"/>
        <v>1.0416666666666741E-2</v>
      </c>
      <c r="F64" s="4" t="s">
        <v>784</v>
      </c>
      <c r="G64" s="15" t="str">
        <f t="shared" si="29"/>
        <v>00-15-00f</v>
      </c>
      <c r="H64" s="4" t="s">
        <v>123</v>
      </c>
      <c r="I64" s="4"/>
    </row>
    <row r="65" spans="1:11">
      <c r="A65" s="18" t="s">
        <v>124</v>
      </c>
      <c r="B65" s="4" t="s">
        <v>125</v>
      </c>
      <c r="C65" s="8" t="str">
        <f t="shared" si="26"/>
        <v>16:15</v>
      </c>
      <c r="D65" s="8" t="str">
        <f t="shared" si="27"/>
        <v>16:30</v>
      </c>
      <c r="E65" s="8">
        <f t="shared" si="28"/>
        <v>1.041666666666663E-2</v>
      </c>
      <c r="F65" s="4" t="s">
        <v>786</v>
      </c>
      <c r="G65" s="15" t="str">
        <f t="shared" si="29"/>
        <v>00-15-00m</v>
      </c>
      <c r="H65" s="4" t="s">
        <v>126</v>
      </c>
      <c r="J65" s="4"/>
    </row>
    <row r="66" spans="1:11">
      <c r="B66" s="4" t="s">
        <v>127</v>
      </c>
      <c r="C66" s="8" t="str">
        <f t="shared" si="26"/>
        <v>16:30</v>
      </c>
      <c r="D66" s="8" t="str">
        <f t="shared" si="27"/>
        <v>16:45</v>
      </c>
      <c r="E66" s="8">
        <f t="shared" si="28"/>
        <v>1.041666666666663E-2</v>
      </c>
      <c r="F66" s="4" t="s">
        <v>786</v>
      </c>
      <c r="G66" s="15" t="str">
        <f t="shared" si="29"/>
        <v>00-15-00m</v>
      </c>
      <c r="H66" s="4" t="s">
        <v>128</v>
      </c>
      <c r="I66" s="4"/>
    </row>
    <row r="67" spans="1:11">
      <c r="B67" s="4" t="s">
        <v>129</v>
      </c>
      <c r="C67" s="8" t="str">
        <f t="shared" si="26"/>
        <v>16:45</v>
      </c>
      <c r="D67" s="8" t="str">
        <f t="shared" si="27"/>
        <v>17:00</v>
      </c>
      <c r="E67" s="8">
        <f t="shared" si="28"/>
        <v>1.0416666666666741E-2</v>
      </c>
      <c r="F67" s="4" t="s">
        <v>786</v>
      </c>
      <c r="G67" s="15" t="str">
        <f t="shared" si="29"/>
        <v>00-15-00m</v>
      </c>
      <c r="H67" s="4" t="s">
        <v>130</v>
      </c>
      <c r="I67" s="4"/>
    </row>
    <row r="68" spans="1:11">
      <c r="B68" s="1" t="s">
        <v>97</v>
      </c>
      <c r="C68" s="7"/>
      <c r="D68" s="7"/>
      <c r="E68" s="1"/>
      <c r="F68" s="1"/>
      <c r="G68" s="12"/>
      <c r="H68" s="2" t="s">
        <v>131</v>
      </c>
    </row>
    <row r="69" spans="1:11">
      <c r="B69" s="4" t="s">
        <v>132</v>
      </c>
      <c r="C69" s="8" t="str">
        <f t="shared" ref="C69:C76" si="30">LEFT(B69,5)</f>
        <v>14:30</v>
      </c>
      <c r="D69" s="8" t="str">
        <f t="shared" ref="D69:D76" si="31">MID(B69,7,5)</f>
        <v>14:45</v>
      </c>
      <c r="E69" s="8">
        <f t="shared" ref="E69:E76" si="32">D69-C69</f>
        <v>1.0416666666666741E-2</v>
      </c>
      <c r="F69" s="4" t="s">
        <v>784</v>
      </c>
      <c r="G69" s="15" t="str">
        <f t="shared" ref="G69:G76" si="33">TEXT(E69,"hh-mm-ss") &amp; F69</f>
        <v>00-15-00f</v>
      </c>
      <c r="H69" s="4" t="s">
        <v>133</v>
      </c>
      <c r="I69" s="4"/>
      <c r="J69" s="4"/>
      <c r="K69" s="4"/>
    </row>
    <row r="70" spans="1:11">
      <c r="B70" s="4" t="s">
        <v>134</v>
      </c>
      <c r="C70" s="8" t="str">
        <f t="shared" si="30"/>
        <v>14:45</v>
      </c>
      <c r="D70" s="8" t="str">
        <f t="shared" si="31"/>
        <v>15:00</v>
      </c>
      <c r="E70" s="8">
        <f t="shared" si="32"/>
        <v>1.041666666666663E-2</v>
      </c>
      <c r="F70" s="4" t="s">
        <v>786</v>
      </c>
      <c r="G70" s="15" t="str">
        <f t="shared" si="33"/>
        <v>00-15-00m</v>
      </c>
      <c r="H70" s="4" t="s">
        <v>135</v>
      </c>
      <c r="I70" s="4"/>
    </row>
    <row r="71" spans="1:11">
      <c r="B71" s="4" t="s">
        <v>136</v>
      </c>
      <c r="C71" s="8" t="str">
        <f t="shared" si="30"/>
        <v>15:00</v>
      </c>
      <c r="D71" s="8" t="str">
        <f t="shared" si="31"/>
        <v>15:15</v>
      </c>
      <c r="E71" s="8">
        <f t="shared" si="32"/>
        <v>1.041666666666663E-2</v>
      </c>
      <c r="F71" s="4" t="s">
        <v>784</v>
      </c>
      <c r="G71" s="15" t="str">
        <f t="shared" si="33"/>
        <v>00-15-00f</v>
      </c>
      <c r="H71" s="4" t="s">
        <v>137</v>
      </c>
      <c r="I71" s="4"/>
    </row>
    <row r="72" spans="1:11">
      <c r="B72" s="4" t="s">
        <v>138</v>
      </c>
      <c r="C72" s="8" t="str">
        <f t="shared" si="30"/>
        <v>15:15</v>
      </c>
      <c r="D72" s="8" t="str">
        <f t="shared" si="31"/>
        <v>15:30</v>
      </c>
      <c r="E72" s="8">
        <f t="shared" si="32"/>
        <v>1.0416666666666741E-2</v>
      </c>
      <c r="F72" s="4" t="s">
        <v>786</v>
      </c>
      <c r="G72" s="15" t="str">
        <f t="shared" si="33"/>
        <v>00-15-00m</v>
      </c>
      <c r="H72" s="4" t="s">
        <v>139</v>
      </c>
      <c r="I72" s="4"/>
    </row>
    <row r="73" spans="1:11">
      <c r="B73" s="4" t="s">
        <v>140</v>
      </c>
      <c r="C73" s="8" t="str">
        <f t="shared" si="30"/>
        <v>16:00</v>
      </c>
      <c r="D73" s="8" t="str">
        <f t="shared" si="31"/>
        <v>16:15</v>
      </c>
      <c r="E73" s="8">
        <f t="shared" si="32"/>
        <v>1.0416666666666741E-2</v>
      </c>
      <c r="F73" s="4" t="s">
        <v>784</v>
      </c>
      <c r="G73" s="15" t="str">
        <f t="shared" si="33"/>
        <v>00-15-00f</v>
      </c>
      <c r="H73" s="4" t="s">
        <v>141</v>
      </c>
      <c r="I73" s="4"/>
    </row>
    <row r="74" spans="1:11">
      <c r="A74" s="18" t="s">
        <v>142</v>
      </c>
      <c r="B74" s="4" t="s">
        <v>143</v>
      </c>
      <c r="C74" s="8" t="str">
        <f t="shared" si="30"/>
        <v>16:15</v>
      </c>
      <c r="D74" s="8" t="str">
        <f t="shared" si="31"/>
        <v>16:30</v>
      </c>
      <c r="E74" s="8">
        <f t="shared" si="32"/>
        <v>1.041666666666663E-2</v>
      </c>
      <c r="F74" s="4" t="s">
        <v>784</v>
      </c>
      <c r="G74" s="15" t="str">
        <f t="shared" si="33"/>
        <v>00-15-00f</v>
      </c>
      <c r="H74" s="4" t="s">
        <v>144</v>
      </c>
      <c r="J74" s="4"/>
    </row>
    <row r="75" spans="1:11">
      <c r="B75" s="4" t="s">
        <v>145</v>
      </c>
      <c r="C75" s="8" t="str">
        <f t="shared" si="30"/>
        <v>16:30</v>
      </c>
      <c r="D75" s="8" t="str">
        <f t="shared" si="31"/>
        <v>16:45</v>
      </c>
      <c r="E75" s="8">
        <f t="shared" si="32"/>
        <v>1.041666666666663E-2</v>
      </c>
      <c r="F75" s="4" t="s">
        <v>786</v>
      </c>
      <c r="G75" s="15" t="str">
        <f t="shared" si="33"/>
        <v>00-15-00m</v>
      </c>
      <c r="H75" s="4" t="s">
        <v>146</v>
      </c>
      <c r="I75" s="4"/>
    </row>
    <row r="76" spans="1:11">
      <c r="B76" s="4" t="s">
        <v>147</v>
      </c>
      <c r="C76" s="8" t="str">
        <f t="shared" si="30"/>
        <v>16:45</v>
      </c>
      <c r="D76" s="8" t="str">
        <f t="shared" si="31"/>
        <v>17:00</v>
      </c>
      <c r="E76" s="8">
        <f t="shared" si="32"/>
        <v>1.0416666666666741E-2</v>
      </c>
      <c r="F76" s="4" t="s">
        <v>786</v>
      </c>
      <c r="G76" s="15" t="str">
        <f t="shared" si="33"/>
        <v>00-15-00m</v>
      </c>
      <c r="H76" s="4" t="s">
        <v>148</v>
      </c>
      <c r="I76" s="4"/>
    </row>
    <row r="77" spans="1:11">
      <c r="B77" s="1" t="s">
        <v>97</v>
      </c>
      <c r="C77" s="7"/>
      <c r="D77" s="7"/>
      <c r="E77" s="1"/>
      <c r="F77" s="1"/>
      <c r="G77" s="12"/>
      <c r="H77" s="2" t="s">
        <v>149</v>
      </c>
    </row>
    <row r="78" spans="1:11">
      <c r="B78" s="3" t="s">
        <v>150</v>
      </c>
      <c r="C78" s="8" t="str">
        <f t="shared" ref="C78:C84" si="34">LEFT(B78,5)</f>
        <v>14:30</v>
      </c>
      <c r="D78" s="8" t="str">
        <f t="shared" ref="D78:D84" si="35">MID(B78,7,5)</f>
        <v>15:00</v>
      </c>
      <c r="E78" s="8">
        <f t="shared" ref="E78:E84" si="36">D78-C78</f>
        <v>2.083333333333337E-2</v>
      </c>
      <c r="F78" s="3" t="s">
        <v>786</v>
      </c>
      <c r="G78" s="15" t="str">
        <f t="shared" ref="G78:G84" si="37">TEXT(E78,"hh-mm-ss") &amp; F78</f>
        <v>00-30-00m</v>
      </c>
      <c r="H78" s="3" t="s">
        <v>151</v>
      </c>
      <c r="I78" s="3" t="s">
        <v>7</v>
      </c>
      <c r="J78" s="3"/>
      <c r="K78" s="3"/>
    </row>
    <row r="79" spans="1:11">
      <c r="B79" s="4" t="s">
        <v>152</v>
      </c>
      <c r="C79" s="8" t="str">
        <f t="shared" si="34"/>
        <v>15:00</v>
      </c>
      <c r="D79" s="8" t="str">
        <f t="shared" si="35"/>
        <v>15:15</v>
      </c>
      <c r="E79" s="8">
        <f t="shared" si="36"/>
        <v>1.041666666666663E-2</v>
      </c>
      <c r="F79" s="4" t="s">
        <v>786</v>
      </c>
      <c r="G79" s="15" t="str">
        <f t="shared" si="37"/>
        <v>00-15-00m</v>
      </c>
      <c r="H79" s="4" t="s">
        <v>153</v>
      </c>
      <c r="I79" s="4"/>
    </row>
    <row r="80" spans="1:11">
      <c r="B80" s="4" t="s">
        <v>154</v>
      </c>
      <c r="C80" s="8" t="str">
        <f t="shared" si="34"/>
        <v>15:15</v>
      </c>
      <c r="D80" s="8" t="str">
        <f t="shared" si="35"/>
        <v>15:30</v>
      </c>
      <c r="E80" s="8">
        <f t="shared" si="36"/>
        <v>1.0416666666666741E-2</v>
      </c>
      <c r="F80" s="4" t="s">
        <v>786</v>
      </c>
      <c r="G80" s="15" t="str">
        <f t="shared" si="37"/>
        <v>00-15-00m</v>
      </c>
      <c r="H80" s="4" t="s">
        <v>155</v>
      </c>
      <c r="I80" s="4"/>
    </row>
    <row r="81" spans="1:11">
      <c r="A81" s="18" t="s">
        <v>156</v>
      </c>
      <c r="B81" s="4" t="s">
        <v>157</v>
      </c>
      <c r="C81" s="8" t="str">
        <f t="shared" si="34"/>
        <v>16:00</v>
      </c>
      <c r="D81" s="8" t="str">
        <f t="shared" si="35"/>
        <v>16:15</v>
      </c>
      <c r="E81" s="8">
        <f t="shared" si="36"/>
        <v>1.0416666666666741E-2</v>
      </c>
      <c r="F81" s="4" t="s">
        <v>786</v>
      </c>
      <c r="G81" s="15" t="str">
        <f t="shared" si="37"/>
        <v>00-15-00m</v>
      </c>
      <c r="H81" s="4" t="s">
        <v>158</v>
      </c>
      <c r="J81" s="4"/>
    </row>
    <row r="82" spans="1:11">
      <c r="B82" s="4" t="s">
        <v>159</v>
      </c>
      <c r="C82" s="8" t="str">
        <f t="shared" si="34"/>
        <v>16:15</v>
      </c>
      <c r="D82" s="8" t="str">
        <f t="shared" si="35"/>
        <v>16:30</v>
      </c>
      <c r="E82" s="8">
        <f t="shared" si="36"/>
        <v>1.041666666666663E-2</v>
      </c>
      <c r="F82" s="4" t="s">
        <v>786</v>
      </c>
      <c r="G82" s="15" t="str">
        <f t="shared" si="37"/>
        <v>00-15-00m</v>
      </c>
      <c r="H82" s="4" t="s">
        <v>160</v>
      </c>
      <c r="I82" s="4"/>
    </row>
    <row r="83" spans="1:11">
      <c r="B83" s="4" t="s">
        <v>161</v>
      </c>
      <c r="C83" s="8" t="str">
        <f t="shared" si="34"/>
        <v>16:30</v>
      </c>
      <c r="D83" s="8" t="str">
        <f t="shared" si="35"/>
        <v>16:45</v>
      </c>
      <c r="E83" s="8">
        <f t="shared" si="36"/>
        <v>1.041666666666663E-2</v>
      </c>
      <c r="F83" s="4" t="s">
        <v>784</v>
      </c>
      <c r="G83" s="15" t="str">
        <f t="shared" si="37"/>
        <v>00-15-00f</v>
      </c>
      <c r="H83" s="4" t="s">
        <v>162</v>
      </c>
      <c r="I83" s="4"/>
    </row>
    <row r="84" spans="1:11">
      <c r="B84" s="4" t="s">
        <v>163</v>
      </c>
      <c r="C84" s="8" t="str">
        <f t="shared" si="34"/>
        <v>16:45</v>
      </c>
      <c r="D84" s="8" t="str">
        <f t="shared" si="35"/>
        <v>17:00</v>
      </c>
      <c r="E84" s="8">
        <f t="shared" si="36"/>
        <v>1.0416666666666741E-2</v>
      </c>
      <c r="F84" s="4" t="s">
        <v>786</v>
      </c>
      <c r="G84" s="15" t="str">
        <f t="shared" si="37"/>
        <v>00-15-00m</v>
      </c>
      <c r="H84" s="4" t="s">
        <v>164</v>
      </c>
      <c r="I84" s="4"/>
    </row>
    <row r="85" spans="1:11">
      <c r="B85" s="1" t="s">
        <v>97</v>
      </c>
      <c r="C85" s="7"/>
      <c r="D85" s="7"/>
      <c r="E85" s="1"/>
      <c r="F85" s="1"/>
      <c r="G85" s="12"/>
      <c r="H85" s="2" t="s">
        <v>165</v>
      </c>
    </row>
    <row r="86" spans="1:11">
      <c r="B86" s="4" t="s">
        <v>166</v>
      </c>
      <c r="C86" s="8" t="str">
        <f t="shared" ref="C86:C93" si="38">LEFT(B86,5)</f>
        <v>14:30</v>
      </c>
      <c r="D86" s="8" t="str">
        <f t="shared" ref="D86:D93" si="39">MID(B86,7,5)</f>
        <v>14:45</v>
      </c>
      <c r="E86" s="8">
        <f t="shared" ref="E86:E93" si="40">D86-C86</f>
        <v>1.0416666666666741E-2</v>
      </c>
      <c r="F86" s="4" t="s">
        <v>784</v>
      </c>
      <c r="G86" s="15" t="str">
        <f t="shared" ref="G86:G93" si="41">TEXT(E86,"hh-mm-ss") &amp; F86</f>
        <v>00-15-00f</v>
      </c>
      <c r="H86" s="4" t="s">
        <v>167</v>
      </c>
      <c r="I86" s="4"/>
      <c r="J86" s="4"/>
      <c r="K86" s="4"/>
    </row>
    <row r="87" spans="1:11">
      <c r="B87" s="4" t="s">
        <v>168</v>
      </c>
      <c r="C87" s="8" t="str">
        <f t="shared" si="38"/>
        <v>14:45</v>
      </c>
      <c r="D87" s="8" t="str">
        <f t="shared" si="39"/>
        <v>15:00</v>
      </c>
      <c r="E87" s="8">
        <f t="shared" si="40"/>
        <v>1.041666666666663E-2</v>
      </c>
      <c r="F87" s="4" t="s">
        <v>786</v>
      </c>
      <c r="G87" s="15" t="str">
        <f t="shared" si="41"/>
        <v>00-15-00m</v>
      </c>
      <c r="H87" s="4" t="s">
        <v>169</v>
      </c>
      <c r="I87" s="4"/>
    </row>
    <row r="88" spans="1:11">
      <c r="B88" s="4" t="s">
        <v>170</v>
      </c>
      <c r="C88" s="8" t="str">
        <f t="shared" si="38"/>
        <v>15:00</v>
      </c>
      <c r="D88" s="8" t="str">
        <f t="shared" si="39"/>
        <v>15:15</v>
      </c>
      <c r="E88" s="8">
        <f t="shared" si="40"/>
        <v>1.041666666666663E-2</v>
      </c>
      <c r="F88" s="4" t="s">
        <v>784</v>
      </c>
      <c r="G88" s="15" t="str">
        <f t="shared" si="41"/>
        <v>00-15-00f</v>
      </c>
      <c r="H88" s="4" t="s">
        <v>171</v>
      </c>
      <c r="I88" s="4"/>
    </row>
    <row r="89" spans="1:11">
      <c r="B89" s="4" t="s">
        <v>172</v>
      </c>
      <c r="C89" s="8" t="str">
        <f t="shared" si="38"/>
        <v>15:15</v>
      </c>
      <c r="D89" s="8" t="str">
        <f t="shared" si="39"/>
        <v>15:30</v>
      </c>
      <c r="E89" s="8">
        <f t="shared" si="40"/>
        <v>1.0416666666666741E-2</v>
      </c>
      <c r="F89" s="4" t="s">
        <v>786</v>
      </c>
      <c r="G89" s="15" t="str">
        <f t="shared" si="41"/>
        <v>00-15-00m</v>
      </c>
      <c r="H89" s="4" t="s">
        <v>173</v>
      </c>
      <c r="I89" s="4"/>
    </row>
    <row r="90" spans="1:11">
      <c r="A90" s="18" t="s">
        <v>174</v>
      </c>
      <c r="B90" s="4" t="s">
        <v>175</v>
      </c>
      <c r="C90" s="8" t="str">
        <f t="shared" si="38"/>
        <v>16:00</v>
      </c>
      <c r="D90" s="8" t="str">
        <f t="shared" si="39"/>
        <v>16:15</v>
      </c>
      <c r="E90" s="8">
        <f t="shared" si="40"/>
        <v>1.0416666666666741E-2</v>
      </c>
      <c r="F90" s="4" t="s">
        <v>784</v>
      </c>
      <c r="G90" s="15" t="str">
        <f t="shared" si="41"/>
        <v>00-15-00f</v>
      </c>
      <c r="H90" s="4" t="s">
        <v>176</v>
      </c>
      <c r="J90" s="4"/>
    </row>
    <row r="91" spans="1:11">
      <c r="B91" s="4" t="s">
        <v>177</v>
      </c>
      <c r="C91" s="8" t="str">
        <f t="shared" si="38"/>
        <v>16:15</v>
      </c>
      <c r="D91" s="8" t="str">
        <f t="shared" si="39"/>
        <v>16:30</v>
      </c>
      <c r="E91" s="8">
        <f t="shared" si="40"/>
        <v>1.041666666666663E-2</v>
      </c>
      <c r="F91" s="4" t="s">
        <v>786</v>
      </c>
      <c r="G91" s="15" t="str">
        <f t="shared" si="41"/>
        <v>00-15-00m</v>
      </c>
      <c r="H91" s="4" t="s">
        <v>178</v>
      </c>
      <c r="I91" s="4"/>
    </row>
    <row r="92" spans="1:11">
      <c r="B92" s="4" t="s">
        <v>179</v>
      </c>
      <c r="C92" s="8" t="str">
        <f t="shared" si="38"/>
        <v>16:30</v>
      </c>
      <c r="D92" s="8" t="str">
        <f t="shared" si="39"/>
        <v>16:45</v>
      </c>
      <c r="E92" s="8">
        <f t="shared" si="40"/>
        <v>1.041666666666663E-2</v>
      </c>
      <c r="F92" s="4" t="s">
        <v>786</v>
      </c>
      <c r="G92" s="15" t="str">
        <f t="shared" si="41"/>
        <v>00-15-00m</v>
      </c>
      <c r="H92" s="4" t="s">
        <v>180</v>
      </c>
      <c r="I92" s="4"/>
    </row>
    <row r="93" spans="1:11">
      <c r="B93" s="4" t="s">
        <v>181</v>
      </c>
      <c r="C93" s="8" t="str">
        <f t="shared" si="38"/>
        <v>16:45</v>
      </c>
      <c r="D93" s="8" t="str">
        <f t="shared" si="39"/>
        <v>17:00</v>
      </c>
      <c r="E93" s="8">
        <f t="shared" si="40"/>
        <v>1.0416666666666741E-2</v>
      </c>
      <c r="F93" s="4" t="s">
        <v>786</v>
      </c>
      <c r="G93" s="15" t="str">
        <f t="shared" si="41"/>
        <v>00-15-00m</v>
      </c>
      <c r="H93" s="4" t="s">
        <v>182</v>
      </c>
      <c r="I93" s="4"/>
    </row>
    <row r="94" spans="1:11">
      <c r="B94" s="1" t="s">
        <v>97</v>
      </c>
      <c r="C94" s="7"/>
      <c r="D94" s="7"/>
      <c r="E94" s="1"/>
      <c r="F94" s="1"/>
      <c r="G94" s="12"/>
      <c r="H94" s="2" t="s">
        <v>183</v>
      </c>
    </row>
    <row r="95" spans="1:11">
      <c r="B95" s="4" t="s">
        <v>184</v>
      </c>
      <c r="C95" s="8" t="str">
        <f t="shared" ref="C95:C100" si="42">LEFT(B95,5)</f>
        <v>14:30</v>
      </c>
      <c r="D95" s="8" t="str">
        <f t="shared" ref="D95:D100" si="43">MID(B95,7,5)</f>
        <v>15:00</v>
      </c>
      <c r="E95" s="8">
        <f t="shared" ref="E95:E102" si="44">D95-C95</f>
        <v>2.083333333333337E-2</v>
      </c>
      <c r="F95" s="4" t="s">
        <v>786</v>
      </c>
      <c r="G95" s="15" t="str">
        <f t="shared" ref="G95:G100" si="45">TEXT(E95,"hh-mm-ss") &amp; F95</f>
        <v>00-30-00m</v>
      </c>
      <c r="H95" s="4" t="s">
        <v>185</v>
      </c>
      <c r="I95" s="4" t="s">
        <v>186</v>
      </c>
      <c r="J95" s="4"/>
      <c r="K95" s="4"/>
    </row>
    <row r="96" spans="1:11">
      <c r="B96" s="4" t="s">
        <v>187</v>
      </c>
      <c r="C96" s="8" t="str">
        <f t="shared" si="42"/>
        <v>15:00</v>
      </c>
      <c r="D96" s="8" t="str">
        <f t="shared" si="43"/>
        <v>15:15</v>
      </c>
      <c r="E96" s="8">
        <f t="shared" si="44"/>
        <v>1.041666666666663E-2</v>
      </c>
      <c r="F96" s="4" t="s">
        <v>786</v>
      </c>
      <c r="G96" s="15" t="str">
        <f t="shared" si="45"/>
        <v>00-15-00m</v>
      </c>
      <c r="H96" s="4" t="s">
        <v>188</v>
      </c>
      <c r="I96" s="4"/>
    </row>
    <row r="97" spans="1:11">
      <c r="B97" s="4" t="s">
        <v>189</v>
      </c>
      <c r="C97" s="8" t="str">
        <f t="shared" si="42"/>
        <v>15:15</v>
      </c>
      <c r="D97" s="8" t="str">
        <f t="shared" si="43"/>
        <v>15:30</v>
      </c>
      <c r="E97" s="8">
        <f t="shared" si="44"/>
        <v>1.0416666666666741E-2</v>
      </c>
      <c r="F97" s="4" t="s">
        <v>786</v>
      </c>
      <c r="G97" s="15" t="str">
        <f t="shared" si="45"/>
        <v>00-15-00m</v>
      </c>
      <c r="H97" s="4" t="s">
        <v>190</v>
      </c>
      <c r="I97" s="4"/>
    </row>
    <row r="98" spans="1:11">
      <c r="B98" s="4" t="s">
        <v>191</v>
      </c>
      <c r="C98" s="8" t="str">
        <f t="shared" si="42"/>
        <v>16:00</v>
      </c>
      <c r="D98" s="8" t="str">
        <f t="shared" si="43"/>
        <v>16:15</v>
      </c>
      <c r="E98" s="8">
        <f t="shared" si="44"/>
        <v>1.0416666666666741E-2</v>
      </c>
      <c r="F98" s="4" t="s">
        <v>786</v>
      </c>
      <c r="G98" s="15" t="str">
        <f t="shared" si="45"/>
        <v>00-15-00m</v>
      </c>
      <c r="H98" s="4" t="s">
        <v>192</v>
      </c>
      <c r="I98" s="4"/>
    </row>
    <row r="99" spans="1:11">
      <c r="A99" s="18" t="s">
        <v>193</v>
      </c>
      <c r="B99" s="4" t="s">
        <v>194</v>
      </c>
      <c r="C99" s="8" t="str">
        <f t="shared" si="42"/>
        <v>16:15</v>
      </c>
      <c r="D99" s="8" t="str">
        <f t="shared" si="43"/>
        <v>16:30</v>
      </c>
      <c r="E99" s="8">
        <f t="shared" si="44"/>
        <v>1.041666666666663E-2</v>
      </c>
      <c r="F99" s="4" t="s">
        <v>786</v>
      </c>
      <c r="G99" s="15" t="str">
        <f t="shared" si="45"/>
        <v>00-15-00m</v>
      </c>
      <c r="H99" s="4" t="s">
        <v>195</v>
      </c>
      <c r="J99" s="4"/>
    </row>
    <row r="100" spans="1:11">
      <c r="B100" s="4" t="s">
        <v>196</v>
      </c>
      <c r="C100" s="8" t="str">
        <f t="shared" si="42"/>
        <v>16:30</v>
      </c>
      <c r="D100" s="8" t="str">
        <f t="shared" si="43"/>
        <v>16:45</v>
      </c>
      <c r="E100" s="8">
        <f t="shared" si="44"/>
        <v>1.041666666666663E-2</v>
      </c>
      <c r="F100" s="4" t="s">
        <v>786</v>
      </c>
      <c r="G100" s="15" t="str">
        <f t="shared" si="45"/>
        <v>00-15-00m</v>
      </c>
      <c r="H100" s="4" t="s">
        <v>197</v>
      </c>
      <c r="I100" s="4"/>
    </row>
    <row r="101" spans="1:11">
      <c r="B101" s="4"/>
      <c r="C101" s="9"/>
      <c r="D101" s="9"/>
      <c r="E101" s="4"/>
      <c r="F101" s="4"/>
      <c r="G101" s="11"/>
    </row>
    <row r="102" spans="1:11">
      <c r="B102" s="2" t="s">
        <v>198</v>
      </c>
      <c r="C102" s="10">
        <v>0.38541666666666669</v>
      </c>
      <c r="D102" s="10">
        <v>0.42708333333333331</v>
      </c>
      <c r="E102" s="8">
        <f t="shared" si="44"/>
        <v>4.166666666666663E-2</v>
      </c>
      <c r="F102" s="3" t="s">
        <v>786</v>
      </c>
      <c r="G102" s="15" t="str">
        <f t="shared" ref="G102:G165" si="46">TEXT(E102,"hh-mm-ss") &amp; F102</f>
        <v>01-00-00m</v>
      </c>
    </row>
    <row r="103" spans="1:11">
      <c r="B103" s="1" t="s">
        <v>199</v>
      </c>
      <c r="C103" s="7"/>
      <c r="D103" s="7"/>
      <c r="E103" s="1"/>
      <c r="F103" s="1"/>
      <c r="G103" s="12"/>
      <c r="H103" s="2" t="s">
        <v>200</v>
      </c>
    </row>
    <row r="104" spans="1:11">
      <c r="B104" s="3" t="s">
        <v>201</v>
      </c>
      <c r="C104" s="8" t="str">
        <f t="shared" ref="C104:C110" si="47">LEFT(B104,5)</f>
        <v>11:00</v>
      </c>
      <c r="D104" s="8" t="str">
        <f t="shared" ref="D104:D110" si="48">MID(B104,7,5)</f>
        <v>11:30</v>
      </c>
      <c r="E104" s="8">
        <f t="shared" ref="E104:E110" si="49">D104-C104</f>
        <v>2.083333333333337E-2</v>
      </c>
      <c r="F104" s="3" t="s">
        <v>786</v>
      </c>
      <c r="G104" s="15" t="str">
        <f t="shared" si="46"/>
        <v>00-30-00m</v>
      </c>
      <c r="H104" s="3" t="s">
        <v>202</v>
      </c>
      <c r="I104" s="3" t="s">
        <v>7</v>
      </c>
      <c r="J104" s="3"/>
      <c r="K104" s="3"/>
    </row>
    <row r="105" spans="1:11">
      <c r="B105" s="4" t="s">
        <v>203</v>
      </c>
      <c r="C105" s="8" t="str">
        <f t="shared" si="47"/>
        <v>11:30</v>
      </c>
      <c r="D105" s="8" t="str">
        <f t="shared" si="48"/>
        <v>11:45</v>
      </c>
      <c r="E105" s="8">
        <f t="shared" si="49"/>
        <v>1.041666666666663E-2</v>
      </c>
      <c r="F105" s="4" t="s">
        <v>786</v>
      </c>
      <c r="G105" s="15" t="str">
        <f t="shared" si="46"/>
        <v>00-15-00m</v>
      </c>
      <c r="H105" s="4" t="s">
        <v>204</v>
      </c>
      <c r="I105" s="4"/>
    </row>
    <row r="106" spans="1:11">
      <c r="B106" s="4" t="s">
        <v>205</v>
      </c>
      <c r="C106" s="8" t="str">
        <f t="shared" si="47"/>
        <v>11:45</v>
      </c>
      <c r="D106" s="8" t="str">
        <f t="shared" si="48"/>
        <v>12:00</v>
      </c>
      <c r="E106" s="8">
        <f t="shared" si="49"/>
        <v>1.0416666666666685E-2</v>
      </c>
      <c r="F106" s="4" t="s">
        <v>784</v>
      </c>
      <c r="G106" s="15" t="str">
        <f t="shared" si="46"/>
        <v>00-15-00f</v>
      </c>
      <c r="H106" s="4" t="s">
        <v>206</v>
      </c>
      <c r="I106" s="4"/>
    </row>
    <row r="107" spans="1:11">
      <c r="A107" s="18" t="s">
        <v>207</v>
      </c>
      <c r="B107" s="4" t="s">
        <v>208</v>
      </c>
      <c r="C107" s="8" t="str">
        <f t="shared" si="47"/>
        <v>12:00</v>
      </c>
      <c r="D107" s="8" t="str">
        <f t="shared" si="48"/>
        <v>12:15</v>
      </c>
      <c r="E107" s="8">
        <f t="shared" si="49"/>
        <v>1.041666666666663E-2</v>
      </c>
      <c r="F107" s="4" t="s">
        <v>784</v>
      </c>
      <c r="G107" s="15" t="str">
        <f t="shared" si="46"/>
        <v>00-15-00f</v>
      </c>
      <c r="H107" s="4" t="s">
        <v>209</v>
      </c>
      <c r="J107" s="4"/>
    </row>
    <row r="108" spans="1:11">
      <c r="B108" s="4" t="s">
        <v>210</v>
      </c>
      <c r="C108" s="8" t="str">
        <f t="shared" si="47"/>
        <v>12:15</v>
      </c>
      <c r="D108" s="8" t="str">
        <f t="shared" si="48"/>
        <v>12:30</v>
      </c>
      <c r="E108" s="8">
        <f t="shared" si="49"/>
        <v>1.0416666666666741E-2</v>
      </c>
      <c r="F108" s="4" t="s">
        <v>786</v>
      </c>
      <c r="G108" s="15" t="str">
        <f t="shared" si="46"/>
        <v>00-15-00m</v>
      </c>
      <c r="H108" s="4" t="s">
        <v>211</v>
      </c>
      <c r="I108" s="4"/>
    </row>
    <row r="109" spans="1:11">
      <c r="B109" s="4" t="s">
        <v>212</v>
      </c>
      <c r="C109" s="8" t="str">
        <f t="shared" si="47"/>
        <v>12:30</v>
      </c>
      <c r="D109" s="8" t="str">
        <f t="shared" si="48"/>
        <v>12:45</v>
      </c>
      <c r="E109" s="8">
        <f t="shared" si="49"/>
        <v>1.041666666666663E-2</v>
      </c>
      <c r="F109" s="4" t="s">
        <v>786</v>
      </c>
      <c r="G109" s="15" t="str">
        <f t="shared" si="46"/>
        <v>00-15-00m</v>
      </c>
      <c r="H109" s="4" t="s">
        <v>213</v>
      </c>
      <c r="I109" s="4"/>
    </row>
    <row r="110" spans="1:11">
      <c r="B110" s="4" t="s">
        <v>214</v>
      </c>
      <c r="C110" s="8" t="str">
        <f t="shared" si="47"/>
        <v>12:45</v>
      </c>
      <c r="D110" s="8" t="str">
        <f t="shared" si="48"/>
        <v>13:00</v>
      </c>
      <c r="E110" s="8">
        <f t="shared" si="49"/>
        <v>1.041666666666663E-2</v>
      </c>
      <c r="F110" s="4" t="s">
        <v>784</v>
      </c>
      <c r="G110" s="15" t="str">
        <f t="shared" si="46"/>
        <v>00-15-00f</v>
      </c>
      <c r="H110" s="4" t="s">
        <v>215</v>
      </c>
      <c r="I110" s="4"/>
    </row>
    <row r="111" spans="1:11">
      <c r="B111" s="1" t="s">
        <v>199</v>
      </c>
      <c r="C111" s="7"/>
      <c r="D111" s="7"/>
      <c r="E111" s="1"/>
      <c r="F111" s="1"/>
      <c r="G111" s="12"/>
      <c r="H111" s="2" t="s">
        <v>216</v>
      </c>
    </row>
    <row r="112" spans="1:11">
      <c r="B112" s="3" t="s">
        <v>217</v>
      </c>
      <c r="C112" s="8" t="str">
        <f t="shared" ref="C112:C118" si="50">LEFT(B112,5)</f>
        <v>11:00</v>
      </c>
      <c r="D112" s="8" t="str">
        <f t="shared" ref="D112:D118" si="51">MID(B112,7,5)</f>
        <v>11:30</v>
      </c>
      <c r="E112" s="8">
        <f t="shared" ref="E112:E118" si="52">D112-C112</f>
        <v>2.083333333333337E-2</v>
      </c>
      <c r="F112" s="3" t="s">
        <v>786</v>
      </c>
      <c r="G112" s="15" t="str">
        <f t="shared" si="46"/>
        <v>00-30-00m</v>
      </c>
      <c r="H112" s="3" t="s">
        <v>218</v>
      </c>
      <c r="I112" s="3" t="s">
        <v>7</v>
      </c>
      <c r="J112" s="3"/>
      <c r="K112" s="3"/>
    </row>
    <row r="113" spans="1:11">
      <c r="B113" s="4" t="s">
        <v>219</v>
      </c>
      <c r="C113" s="8" t="str">
        <f t="shared" si="50"/>
        <v>11:30</v>
      </c>
      <c r="D113" s="8" t="str">
        <f t="shared" si="51"/>
        <v>11:45</v>
      </c>
      <c r="E113" s="8">
        <f t="shared" si="52"/>
        <v>1.041666666666663E-2</v>
      </c>
      <c r="F113" s="4" t="s">
        <v>786</v>
      </c>
      <c r="G113" s="15" t="str">
        <f t="shared" si="46"/>
        <v>00-15-00m</v>
      </c>
      <c r="H113" s="4" t="s">
        <v>220</v>
      </c>
      <c r="I113" s="4"/>
    </row>
    <row r="114" spans="1:11">
      <c r="B114" s="4" t="s">
        <v>221</v>
      </c>
      <c r="C114" s="8" t="str">
        <f t="shared" si="50"/>
        <v>11:45</v>
      </c>
      <c r="D114" s="8" t="str">
        <f t="shared" si="51"/>
        <v>12:00</v>
      </c>
      <c r="E114" s="8">
        <f t="shared" si="52"/>
        <v>1.0416666666666685E-2</v>
      </c>
      <c r="F114" s="4" t="s">
        <v>786</v>
      </c>
      <c r="G114" s="15" t="str">
        <f t="shared" si="46"/>
        <v>00-15-00m</v>
      </c>
      <c r="H114" s="4" t="s">
        <v>222</v>
      </c>
      <c r="I114" s="4"/>
    </row>
    <row r="115" spans="1:11">
      <c r="B115" s="4" t="s">
        <v>223</v>
      </c>
      <c r="C115" s="8" t="str">
        <f t="shared" si="50"/>
        <v>12:00</v>
      </c>
      <c r="D115" s="8" t="str">
        <f t="shared" si="51"/>
        <v>12:15</v>
      </c>
      <c r="E115" s="8">
        <f t="shared" si="52"/>
        <v>1.041666666666663E-2</v>
      </c>
      <c r="F115" s="4" t="s">
        <v>784</v>
      </c>
      <c r="G115" s="15" t="str">
        <f t="shared" si="46"/>
        <v>00-15-00f</v>
      </c>
      <c r="H115" s="4" t="s">
        <v>224</v>
      </c>
      <c r="I115" s="4"/>
    </row>
    <row r="116" spans="1:11">
      <c r="A116" s="18" t="s">
        <v>225</v>
      </c>
      <c r="B116" s="4" t="s">
        <v>226</v>
      </c>
      <c r="C116" s="8" t="str">
        <f t="shared" si="50"/>
        <v>12:15</v>
      </c>
      <c r="D116" s="8" t="str">
        <f t="shared" si="51"/>
        <v>12:30</v>
      </c>
      <c r="E116" s="8">
        <f t="shared" si="52"/>
        <v>1.0416666666666741E-2</v>
      </c>
      <c r="F116" s="4" t="s">
        <v>786</v>
      </c>
      <c r="G116" s="15" t="str">
        <f t="shared" si="46"/>
        <v>00-15-00m</v>
      </c>
      <c r="H116" s="4" t="s">
        <v>227</v>
      </c>
      <c r="J116" s="4"/>
    </row>
    <row r="117" spans="1:11">
      <c r="B117" s="4" t="s">
        <v>228</v>
      </c>
      <c r="C117" s="8" t="str">
        <f t="shared" si="50"/>
        <v>12:30</v>
      </c>
      <c r="D117" s="8" t="str">
        <f t="shared" si="51"/>
        <v>12:45</v>
      </c>
      <c r="E117" s="8">
        <f t="shared" si="52"/>
        <v>1.041666666666663E-2</v>
      </c>
      <c r="F117" s="4" t="s">
        <v>784</v>
      </c>
      <c r="G117" s="15" t="str">
        <f t="shared" si="46"/>
        <v>00-15-00f</v>
      </c>
      <c r="H117" s="4" t="s">
        <v>229</v>
      </c>
      <c r="I117" s="4"/>
    </row>
    <row r="118" spans="1:11">
      <c r="B118" s="4" t="s">
        <v>230</v>
      </c>
      <c r="C118" s="8" t="str">
        <f t="shared" si="50"/>
        <v>12:45</v>
      </c>
      <c r="D118" s="8" t="str">
        <f t="shared" si="51"/>
        <v>13:00</v>
      </c>
      <c r="E118" s="8">
        <f t="shared" si="52"/>
        <v>1.041666666666663E-2</v>
      </c>
      <c r="F118" s="4" t="s">
        <v>786</v>
      </c>
      <c r="G118" s="15" t="str">
        <f t="shared" si="46"/>
        <v>00-15-00m</v>
      </c>
      <c r="H118" s="4" t="s">
        <v>231</v>
      </c>
      <c r="I118" s="4"/>
    </row>
    <row r="119" spans="1:11">
      <c r="B119" s="1" t="s">
        <v>199</v>
      </c>
      <c r="C119" s="7"/>
      <c r="D119" s="7"/>
      <c r="E119" s="1"/>
      <c r="F119" s="1"/>
      <c r="G119" s="12"/>
      <c r="H119" s="2" t="s">
        <v>232</v>
      </c>
    </row>
    <row r="120" spans="1:11">
      <c r="B120" s="4" t="s">
        <v>233</v>
      </c>
      <c r="C120" s="8" t="str">
        <f t="shared" ref="C120:C127" si="53">LEFT(B120,5)</f>
        <v>11:00</v>
      </c>
      <c r="D120" s="8" t="str">
        <f t="shared" ref="D120:D127" si="54">MID(B120,7,5)</f>
        <v>11:15</v>
      </c>
      <c r="E120" s="8">
        <f t="shared" ref="E120:E127" si="55">D120-C120</f>
        <v>1.0416666666666685E-2</v>
      </c>
      <c r="F120" s="4" t="s">
        <v>784</v>
      </c>
      <c r="G120" s="15" t="str">
        <f t="shared" si="46"/>
        <v>00-15-00f</v>
      </c>
      <c r="H120" s="4" t="s">
        <v>234</v>
      </c>
      <c r="I120" s="4"/>
      <c r="J120" s="4"/>
      <c r="K120" s="4"/>
    </row>
    <row r="121" spans="1:11">
      <c r="B121" s="4" t="s">
        <v>235</v>
      </c>
      <c r="C121" s="8" t="str">
        <f t="shared" si="53"/>
        <v>11:15</v>
      </c>
      <c r="D121" s="8" t="str">
        <f t="shared" si="54"/>
        <v>11:30</v>
      </c>
      <c r="E121" s="8">
        <f t="shared" si="55"/>
        <v>1.0416666666666685E-2</v>
      </c>
      <c r="F121" s="4" t="s">
        <v>786</v>
      </c>
      <c r="G121" s="15" t="str">
        <f t="shared" si="46"/>
        <v>00-15-00m</v>
      </c>
      <c r="H121" s="4" t="s">
        <v>236</v>
      </c>
      <c r="I121" s="4"/>
    </row>
    <row r="122" spans="1:11">
      <c r="B122" s="4" t="s">
        <v>237</v>
      </c>
      <c r="C122" s="8" t="str">
        <f t="shared" si="53"/>
        <v>11:30</v>
      </c>
      <c r="D122" s="8" t="str">
        <f t="shared" si="54"/>
        <v>11:45</v>
      </c>
      <c r="E122" s="8">
        <f t="shared" si="55"/>
        <v>1.041666666666663E-2</v>
      </c>
      <c r="F122" s="4" t="s">
        <v>784</v>
      </c>
      <c r="G122" s="15" t="str">
        <f t="shared" si="46"/>
        <v>00-15-00f</v>
      </c>
      <c r="H122" s="4" t="s">
        <v>238</v>
      </c>
      <c r="I122" s="4"/>
    </row>
    <row r="123" spans="1:11">
      <c r="B123" s="4" t="s">
        <v>239</v>
      </c>
      <c r="C123" s="8" t="str">
        <f t="shared" si="53"/>
        <v>11:45</v>
      </c>
      <c r="D123" s="8" t="str">
        <f t="shared" si="54"/>
        <v>12:00</v>
      </c>
      <c r="E123" s="8">
        <f t="shared" si="55"/>
        <v>1.0416666666666685E-2</v>
      </c>
      <c r="F123" s="4" t="s">
        <v>786</v>
      </c>
      <c r="G123" s="15" t="str">
        <f t="shared" si="46"/>
        <v>00-15-00m</v>
      </c>
      <c r="H123" s="4" t="s">
        <v>240</v>
      </c>
      <c r="I123" s="4"/>
    </row>
    <row r="124" spans="1:11">
      <c r="A124" s="18" t="s">
        <v>174</v>
      </c>
      <c r="B124" s="4" t="s">
        <v>241</v>
      </c>
      <c r="C124" s="8" t="str">
        <f t="shared" si="53"/>
        <v>12:00</v>
      </c>
      <c r="D124" s="8" t="str">
        <f t="shared" si="54"/>
        <v>12:15</v>
      </c>
      <c r="E124" s="8">
        <f t="shared" si="55"/>
        <v>1.041666666666663E-2</v>
      </c>
      <c r="F124" s="4" t="s">
        <v>786</v>
      </c>
      <c r="G124" s="15" t="str">
        <f t="shared" si="46"/>
        <v>00-15-00m</v>
      </c>
      <c r="H124" s="4" t="s">
        <v>242</v>
      </c>
      <c r="J124" s="4"/>
    </row>
    <row r="125" spans="1:11">
      <c r="B125" s="4" t="s">
        <v>243</v>
      </c>
      <c r="C125" s="8" t="str">
        <f t="shared" si="53"/>
        <v>12:15</v>
      </c>
      <c r="D125" s="8" t="str">
        <f t="shared" si="54"/>
        <v>12:30</v>
      </c>
      <c r="E125" s="8">
        <f t="shared" si="55"/>
        <v>1.0416666666666741E-2</v>
      </c>
      <c r="F125" s="4" t="s">
        <v>785</v>
      </c>
      <c r="G125" s="15" t="str">
        <f t="shared" si="46"/>
        <v>00-15-00NA</v>
      </c>
      <c r="H125" s="4" t="s">
        <v>244</v>
      </c>
      <c r="I125" s="4"/>
    </row>
    <row r="126" spans="1:11">
      <c r="B126" s="4" t="s">
        <v>245</v>
      </c>
      <c r="C126" s="8" t="str">
        <f t="shared" si="53"/>
        <v>12:30</v>
      </c>
      <c r="D126" s="8" t="str">
        <f t="shared" si="54"/>
        <v>12:45</v>
      </c>
      <c r="E126" s="8">
        <f t="shared" si="55"/>
        <v>1.041666666666663E-2</v>
      </c>
      <c r="F126" s="4" t="s">
        <v>786</v>
      </c>
      <c r="G126" s="15" t="str">
        <f t="shared" si="46"/>
        <v>00-15-00m</v>
      </c>
      <c r="H126" s="4" t="s">
        <v>246</v>
      </c>
      <c r="I126" s="4"/>
    </row>
    <row r="127" spans="1:11">
      <c r="B127" s="4" t="s">
        <v>247</v>
      </c>
      <c r="C127" s="8" t="str">
        <f t="shared" si="53"/>
        <v>12:45</v>
      </c>
      <c r="D127" s="8" t="str">
        <f t="shared" si="54"/>
        <v>13:00</v>
      </c>
      <c r="E127" s="8">
        <f t="shared" si="55"/>
        <v>1.041666666666663E-2</v>
      </c>
      <c r="F127" s="4" t="s">
        <v>786</v>
      </c>
      <c r="G127" s="15" t="str">
        <f t="shared" si="46"/>
        <v>00-15-00m</v>
      </c>
      <c r="H127" s="4" t="s">
        <v>248</v>
      </c>
      <c r="I127" s="4"/>
    </row>
    <row r="128" spans="1:11">
      <c r="B128" s="1" t="s">
        <v>199</v>
      </c>
      <c r="C128" s="7"/>
      <c r="D128" s="7"/>
      <c r="E128" s="1"/>
      <c r="F128" s="1"/>
      <c r="G128" s="12"/>
      <c r="H128" s="2" t="s">
        <v>249</v>
      </c>
    </row>
    <row r="129" spans="1:11">
      <c r="B129" s="3" t="s">
        <v>250</v>
      </c>
      <c r="C129" s="8" t="str">
        <f t="shared" ref="C129:C135" si="56">LEFT(B129,5)</f>
        <v>11:00</v>
      </c>
      <c r="D129" s="8" t="str">
        <f t="shared" ref="D129:D135" si="57">MID(B129,7,5)</f>
        <v>11:30</v>
      </c>
      <c r="E129" s="8">
        <f t="shared" ref="E129:E135" si="58">D129-C129</f>
        <v>2.083333333333337E-2</v>
      </c>
      <c r="F129" s="3" t="s">
        <v>786</v>
      </c>
      <c r="G129" s="15" t="str">
        <f t="shared" si="46"/>
        <v>00-30-00m</v>
      </c>
      <c r="H129" s="3" t="s">
        <v>251</v>
      </c>
      <c r="I129" s="3" t="s">
        <v>7</v>
      </c>
      <c r="J129" s="3"/>
      <c r="K129" s="3"/>
    </row>
    <row r="130" spans="1:11">
      <c r="B130" s="4" t="s">
        <v>252</v>
      </c>
      <c r="C130" s="8" t="str">
        <f t="shared" si="56"/>
        <v>11:30</v>
      </c>
      <c r="D130" s="8" t="str">
        <f t="shared" si="57"/>
        <v>11:45</v>
      </c>
      <c r="E130" s="8">
        <f t="shared" si="58"/>
        <v>1.041666666666663E-2</v>
      </c>
      <c r="F130" s="4" t="s">
        <v>784</v>
      </c>
      <c r="G130" s="15" t="str">
        <f t="shared" si="46"/>
        <v>00-15-00f</v>
      </c>
      <c r="H130" s="4" t="s">
        <v>253</v>
      </c>
      <c r="I130" s="4"/>
    </row>
    <row r="131" spans="1:11">
      <c r="B131" s="4" t="s">
        <v>254</v>
      </c>
      <c r="C131" s="8" t="str">
        <f t="shared" si="56"/>
        <v>11:45</v>
      </c>
      <c r="D131" s="8" t="str">
        <f t="shared" si="57"/>
        <v>12:00</v>
      </c>
      <c r="E131" s="8">
        <f t="shared" si="58"/>
        <v>1.0416666666666685E-2</v>
      </c>
      <c r="F131" s="4" t="s">
        <v>786</v>
      </c>
      <c r="G131" s="15" t="str">
        <f t="shared" si="46"/>
        <v>00-15-00m</v>
      </c>
      <c r="H131" s="4" t="s">
        <v>255</v>
      </c>
      <c r="I131" s="4"/>
    </row>
    <row r="132" spans="1:11">
      <c r="A132" s="18" t="s">
        <v>256</v>
      </c>
      <c r="B132" s="4" t="s">
        <v>257</v>
      </c>
      <c r="C132" s="8" t="str">
        <f t="shared" si="56"/>
        <v>12:00</v>
      </c>
      <c r="D132" s="8" t="str">
        <f t="shared" si="57"/>
        <v>12:15</v>
      </c>
      <c r="E132" s="8">
        <f t="shared" si="58"/>
        <v>1.041666666666663E-2</v>
      </c>
      <c r="F132" s="4" t="s">
        <v>786</v>
      </c>
      <c r="G132" s="15" t="str">
        <f t="shared" si="46"/>
        <v>00-15-00m</v>
      </c>
      <c r="H132" s="4" t="s">
        <v>258</v>
      </c>
      <c r="J132" s="4"/>
    </row>
    <row r="133" spans="1:11">
      <c r="B133" s="4" t="s">
        <v>259</v>
      </c>
      <c r="C133" s="8" t="str">
        <f t="shared" si="56"/>
        <v>12:15</v>
      </c>
      <c r="D133" s="8" t="str">
        <f t="shared" si="57"/>
        <v>12:30</v>
      </c>
      <c r="E133" s="8">
        <f t="shared" si="58"/>
        <v>1.0416666666666741E-2</v>
      </c>
      <c r="F133" s="4" t="s">
        <v>786</v>
      </c>
      <c r="G133" s="15" t="str">
        <f t="shared" si="46"/>
        <v>00-15-00m</v>
      </c>
      <c r="H133" s="4" t="s">
        <v>260</v>
      </c>
      <c r="I133" s="4"/>
    </row>
    <row r="134" spans="1:11">
      <c r="B134" s="4" t="s">
        <v>261</v>
      </c>
      <c r="C134" s="8" t="str">
        <f t="shared" si="56"/>
        <v>12:30</v>
      </c>
      <c r="D134" s="8" t="str">
        <f t="shared" si="57"/>
        <v>12:45</v>
      </c>
      <c r="E134" s="8">
        <f t="shared" si="58"/>
        <v>1.041666666666663E-2</v>
      </c>
      <c r="F134" s="4" t="s">
        <v>786</v>
      </c>
      <c r="G134" s="15" t="str">
        <f t="shared" si="46"/>
        <v>00-15-00m</v>
      </c>
      <c r="H134" s="4" t="s">
        <v>262</v>
      </c>
      <c r="I134" s="4"/>
    </row>
    <row r="135" spans="1:11">
      <c r="B135" s="4" t="s">
        <v>263</v>
      </c>
      <c r="C135" s="8" t="str">
        <f t="shared" si="56"/>
        <v>12:45</v>
      </c>
      <c r="D135" s="8" t="str">
        <f t="shared" si="57"/>
        <v>13:00</v>
      </c>
      <c r="E135" s="8">
        <f t="shared" si="58"/>
        <v>1.041666666666663E-2</v>
      </c>
      <c r="F135" s="4" t="s">
        <v>786</v>
      </c>
      <c r="G135" s="15" t="str">
        <f t="shared" si="46"/>
        <v>00-15-00m</v>
      </c>
      <c r="H135" s="4" t="s">
        <v>264</v>
      </c>
      <c r="I135" s="4"/>
    </row>
    <row r="136" spans="1:11">
      <c r="B136" s="1" t="s">
        <v>265</v>
      </c>
      <c r="C136" s="7"/>
      <c r="D136" s="7"/>
      <c r="E136" s="1"/>
      <c r="F136" s="1"/>
      <c r="G136" s="12"/>
      <c r="H136" s="2" t="s">
        <v>266</v>
      </c>
    </row>
    <row r="137" spans="1:11">
      <c r="B137" s="3" t="s">
        <v>267</v>
      </c>
      <c r="C137" s="8" t="str">
        <f t="shared" ref="C137:C143" si="59">LEFT(B137,5)</f>
        <v>11:00</v>
      </c>
      <c r="D137" s="8" t="str">
        <f t="shared" ref="D137:D143" si="60">MID(B137,7,5)</f>
        <v>11:30</v>
      </c>
      <c r="E137" s="8">
        <f t="shared" ref="E137:E143" si="61">D137-C137</f>
        <v>2.083333333333337E-2</v>
      </c>
      <c r="F137" s="3" t="s">
        <v>786</v>
      </c>
      <c r="G137" s="15" t="str">
        <f t="shared" si="46"/>
        <v>00-30-00m</v>
      </c>
      <c r="H137" s="3" t="s">
        <v>268</v>
      </c>
      <c r="I137" s="3" t="s">
        <v>7</v>
      </c>
      <c r="J137" s="3"/>
      <c r="K137" s="3"/>
    </row>
    <row r="138" spans="1:11">
      <c r="B138" s="4" t="s">
        <v>269</v>
      </c>
      <c r="C138" s="8" t="str">
        <f t="shared" si="59"/>
        <v>11:30</v>
      </c>
      <c r="D138" s="8" t="str">
        <f t="shared" si="60"/>
        <v>11:45</v>
      </c>
      <c r="E138" s="8">
        <f t="shared" si="61"/>
        <v>1.041666666666663E-2</v>
      </c>
      <c r="F138" s="4" t="s">
        <v>786</v>
      </c>
      <c r="G138" s="15" t="str">
        <f t="shared" si="46"/>
        <v>00-15-00m</v>
      </c>
      <c r="H138" s="4" t="s">
        <v>270</v>
      </c>
      <c r="I138" s="4"/>
    </row>
    <row r="139" spans="1:11">
      <c r="B139" s="4" t="s">
        <v>271</v>
      </c>
      <c r="C139" s="8" t="str">
        <f t="shared" si="59"/>
        <v>11:45</v>
      </c>
      <c r="D139" s="8" t="str">
        <f t="shared" si="60"/>
        <v>12:00</v>
      </c>
      <c r="E139" s="8">
        <f t="shared" si="61"/>
        <v>1.0416666666666685E-2</v>
      </c>
      <c r="F139" s="4" t="s">
        <v>784</v>
      </c>
      <c r="G139" s="15" t="str">
        <f t="shared" si="46"/>
        <v>00-15-00f</v>
      </c>
      <c r="H139" s="4" t="s">
        <v>272</v>
      </c>
      <c r="I139" s="4"/>
    </row>
    <row r="140" spans="1:11">
      <c r="B140" s="4" t="s">
        <v>273</v>
      </c>
      <c r="C140" s="8" t="str">
        <f t="shared" si="59"/>
        <v>12:00</v>
      </c>
      <c r="D140" s="8" t="str">
        <f t="shared" si="60"/>
        <v>12:15</v>
      </c>
      <c r="E140" s="8">
        <f t="shared" si="61"/>
        <v>1.041666666666663E-2</v>
      </c>
      <c r="F140" s="4" t="s">
        <v>786</v>
      </c>
      <c r="G140" s="15" t="str">
        <f t="shared" si="46"/>
        <v>00-15-00m</v>
      </c>
      <c r="H140" s="4" t="s">
        <v>274</v>
      </c>
      <c r="I140" s="4"/>
    </row>
    <row r="141" spans="1:11">
      <c r="A141" s="18" t="s">
        <v>275</v>
      </c>
      <c r="B141" s="4" t="s">
        <v>276</v>
      </c>
      <c r="C141" s="8" t="str">
        <f t="shared" si="59"/>
        <v>12:15</v>
      </c>
      <c r="D141" s="8" t="str">
        <f t="shared" si="60"/>
        <v>12:30</v>
      </c>
      <c r="E141" s="8">
        <f t="shared" si="61"/>
        <v>1.0416666666666741E-2</v>
      </c>
      <c r="F141" s="4" t="s">
        <v>786</v>
      </c>
      <c r="G141" s="15" t="str">
        <f t="shared" si="46"/>
        <v>00-15-00m</v>
      </c>
      <c r="H141" s="4" t="s">
        <v>277</v>
      </c>
      <c r="J141" s="4"/>
    </row>
    <row r="142" spans="1:11">
      <c r="B142" s="4" t="s">
        <v>278</v>
      </c>
      <c r="C142" s="8" t="str">
        <f t="shared" si="59"/>
        <v>12:30</v>
      </c>
      <c r="D142" s="8" t="str">
        <f t="shared" si="60"/>
        <v>12:45</v>
      </c>
      <c r="E142" s="8">
        <f t="shared" si="61"/>
        <v>1.041666666666663E-2</v>
      </c>
      <c r="F142" s="4" t="s">
        <v>786</v>
      </c>
      <c r="G142" s="15" t="str">
        <f t="shared" si="46"/>
        <v>00-15-00m</v>
      </c>
      <c r="H142" s="4" t="s">
        <v>279</v>
      </c>
      <c r="I142" s="4"/>
    </row>
    <row r="143" spans="1:11">
      <c r="B143" s="4" t="s">
        <v>280</v>
      </c>
      <c r="C143" s="8" t="str">
        <f t="shared" si="59"/>
        <v>12:45</v>
      </c>
      <c r="D143" s="8" t="str">
        <f t="shared" si="60"/>
        <v>13:00</v>
      </c>
      <c r="E143" s="8">
        <f t="shared" si="61"/>
        <v>1.041666666666663E-2</v>
      </c>
      <c r="F143" s="4" t="s">
        <v>786</v>
      </c>
      <c r="G143" s="15" t="str">
        <f t="shared" si="46"/>
        <v>00-15-00m</v>
      </c>
      <c r="H143" s="4" t="s">
        <v>281</v>
      </c>
      <c r="I143" s="4"/>
    </row>
    <row r="144" spans="1:11">
      <c r="B144" s="1" t="s">
        <v>199</v>
      </c>
      <c r="C144" s="7"/>
      <c r="D144" s="7"/>
      <c r="E144" s="1"/>
      <c r="F144" s="1"/>
      <c r="G144" s="12"/>
      <c r="H144" s="2" t="s">
        <v>282</v>
      </c>
    </row>
    <row r="145" spans="1:11">
      <c r="B145" s="4" t="s">
        <v>283</v>
      </c>
      <c r="C145" s="8" t="str">
        <f t="shared" ref="C145:C152" si="62">LEFT(B145,5)</f>
        <v>11:00</v>
      </c>
      <c r="D145" s="8" t="str">
        <f t="shared" ref="D145:D152" si="63">MID(B145,7,5)</f>
        <v>11:15</v>
      </c>
      <c r="E145" s="8">
        <f t="shared" ref="E145:E152" si="64">D145-C145</f>
        <v>1.0416666666666685E-2</v>
      </c>
      <c r="F145" s="4" t="s">
        <v>784</v>
      </c>
      <c r="G145" s="15" t="str">
        <f t="shared" si="46"/>
        <v>00-15-00f</v>
      </c>
      <c r="H145" s="4" t="s">
        <v>284</v>
      </c>
      <c r="I145" s="4"/>
      <c r="J145" s="4"/>
      <c r="K145" s="4"/>
    </row>
    <row r="146" spans="1:11">
      <c r="B146" s="4" t="s">
        <v>285</v>
      </c>
      <c r="C146" s="8" t="str">
        <f t="shared" si="62"/>
        <v>11:15</v>
      </c>
      <c r="D146" s="8" t="str">
        <f t="shared" si="63"/>
        <v>11:30</v>
      </c>
      <c r="E146" s="8">
        <f t="shared" si="64"/>
        <v>1.0416666666666685E-2</v>
      </c>
      <c r="F146" s="4" t="s">
        <v>784</v>
      </c>
      <c r="G146" s="15" t="str">
        <f t="shared" si="46"/>
        <v>00-15-00f</v>
      </c>
      <c r="H146" s="4" t="s">
        <v>286</v>
      </c>
      <c r="I146" s="4"/>
    </row>
    <row r="147" spans="1:11">
      <c r="B147" s="4" t="s">
        <v>287</v>
      </c>
      <c r="C147" s="8" t="str">
        <f t="shared" si="62"/>
        <v>11:30</v>
      </c>
      <c r="D147" s="8" t="str">
        <f t="shared" si="63"/>
        <v>11:45</v>
      </c>
      <c r="E147" s="8">
        <f t="shared" si="64"/>
        <v>1.041666666666663E-2</v>
      </c>
      <c r="F147" s="4" t="s">
        <v>784</v>
      </c>
      <c r="G147" s="15" t="str">
        <f t="shared" si="46"/>
        <v>00-15-00f</v>
      </c>
      <c r="H147" s="4" t="s">
        <v>288</v>
      </c>
      <c r="I147" s="4"/>
    </row>
    <row r="148" spans="1:11">
      <c r="B148" s="4" t="s">
        <v>289</v>
      </c>
      <c r="C148" s="8" t="str">
        <f t="shared" si="62"/>
        <v>11:45</v>
      </c>
      <c r="D148" s="8" t="str">
        <f t="shared" si="63"/>
        <v>12:00</v>
      </c>
      <c r="E148" s="8">
        <f t="shared" si="64"/>
        <v>1.0416666666666685E-2</v>
      </c>
      <c r="F148" s="4" t="s">
        <v>786</v>
      </c>
      <c r="G148" s="15" t="str">
        <f t="shared" si="46"/>
        <v>00-15-00m</v>
      </c>
      <c r="H148" s="4" t="s">
        <v>290</v>
      </c>
      <c r="I148" s="4"/>
    </row>
    <row r="149" spans="1:11">
      <c r="A149" s="18" t="s">
        <v>291</v>
      </c>
      <c r="B149" s="4" t="s">
        <v>292</v>
      </c>
      <c r="C149" s="8" t="str">
        <f t="shared" si="62"/>
        <v>12:00</v>
      </c>
      <c r="D149" s="8" t="str">
        <f t="shared" si="63"/>
        <v>12:15</v>
      </c>
      <c r="E149" s="8">
        <f t="shared" si="64"/>
        <v>1.041666666666663E-2</v>
      </c>
      <c r="F149" s="4" t="s">
        <v>786</v>
      </c>
      <c r="G149" s="15" t="str">
        <f t="shared" si="46"/>
        <v>00-15-00m</v>
      </c>
      <c r="H149" s="4" t="s">
        <v>293</v>
      </c>
      <c r="J149" s="4"/>
    </row>
    <row r="150" spans="1:11">
      <c r="B150" s="4" t="s">
        <v>294</v>
      </c>
      <c r="C150" s="8" t="str">
        <f t="shared" si="62"/>
        <v>12:15</v>
      </c>
      <c r="D150" s="8" t="str">
        <f t="shared" si="63"/>
        <v>12:30</v>
      </c>
      <c r="E150" s="8">
        <f t="shared" si="64"/>
        <v>1.0416666666666741E-2</v>
      </c>
      <c r="F150" s="4" t="s">
        <v>786</v>
      </c>
      <c r="G150" s="15" t="str">
        <f t="shared" si="46"/>
        <v>00-15-00m</v>
      </c>
      <c r="H150" s="4" t="s">
        <v>295</v>
      </c>
      <c r="I150" s="4"/>
    </row>
    <row r="151" spans="1:11">
      <c r="B151" s="4" t="s">
        <v>296</v>
      </c>
      <c r="C151" s="8" t="str">
        <f t="shared" si="62"/>
        <v>12:30</v>
      </c>
      <c r="D151" s="8" t="str">
        <f t="shared" si="63"/>
        <v>12:45</v>
      </c>
      <c r="E151" s="8">
        <f t="shared" si="64"/>
        <v>1.041666666666663E-2</v>
      </c>
      <c r="F151" s="4" t="s">
        <v>785</v>
      </c>
      <c r="G151" s="15" t="str">
        <f t="shared" si="46"/>
        <v>00-15-00NA</v>
      </c>
      <c r="H151" s="4" t="s">
        <v>297</v>
      </c>
      <c r="I151" s="4"/>
    </row>
    <row r="152" spans="1:11">
      <c r="B152" s="4" t="s">
        <v>298</v>
      </c>
      <c r="C152" s="8" t="str">
        <f t="shared" si="62"/>
        <v>12:45</v>
      </c>
      <c r="D152" s="8" t="str">
        <f t="shared" si="63"/>
        <v>13:00</v>
      </c>
      <c r="E152" s="8">
        <f t="shared" si="64"/>
        <v>1.041666666666663E-2</v>
      </c>
      <c r="F152" s="4" t="s">
        <v>786</v>
      </c>
      <c r="G152" s="15" t="str">
        <f t="shared" si="46"/>
        <v>00-15-00m</v>
      </c>
      <c r="H152" s="4" t="s">
        <v>299</v>
      </c>
      <c r="I152" s="4"/>
    </row>
    <row r="153" spans="1:11">
      <c r="B153" s="1" t="s">
        <v>300</v>
      </c>
      <c r="C153" s="7"/>
      <c r="D153" s="7"/>
      <c r="E153" s="1"/>
      <c r="F153" s="1"/>
      <c r="G153" s="12"/>
      <c r="H153" s="2" t="s">
        <v>301</v>
      </c>
    </row>
    <row r="154" spans="1:11">
      <c r="B154" s="3" t="s">
        <v>302</v>
      </c>
      <c r="C154" s="8" t="str">
        <f t="shared" ref="C154:C160" si="65">LEFT(B154,5)</f>
        <v>14:30</v>
      </c>
      <c r="D154" s="8" t="str">
        <f t="shared" ref="D154:D160" si="66">MID(B154,7,5)</f>
        <v>15:00</v>
      </c>
      <c r="E154" s="8">
        <f t="shared" ref="E154:E160" si="67">D154-C154</f>
        <v>2.083333333333337E-2</v>
      </c>
      <c r="F154" s="3" t="s">
        <v>786</v>
      </c>
      <c r="G154" s="15" t="str">
        <f t="shared" si="46"/>
        <v>00-30-00m</v>
      </c>
      <c r="H154" s="3" t="s">
        <v>303</v>
      </c>
      <c r="I154" s="3" t="s">
        <v>7</v>
      </c>
      <c r="J154" s="3"/>
      <c r="K154" s="3"/>
    </row>
    <row r="155" spans="1:11">
      <c r="B155" s="4" t="s">
        <v>304</v>
      </c>
      <c r="C155" s="8" t="str">
        <f t="shared" si="65"/>
        <v>15:00</v>
      </c>
      <c r="D155" s="8" t="str">
        <f t="shared" si="66"/>
        <v>15:15</v>
      </c>
      <c r="E155" s="8">
        <f t="shared" si="67"/>
        <v>1.041666666666663E-2</v>
      </c>
      <c r="F155" s="4" t="s">
        <v>786</v>
      </c>
      <c r="G155" s="15" t="str">
        <f t="shared" si="46"/>
        <v>00-15-00m</v>
      </c>
      <c r="H155" s="4" t="s">
        <v>305</v>
      </c>
      <c r="I155" s="4"/>
    </row>
    <row r="156" spans="1:11">
      <c r="B156" s="4" t="s">
        <v>306</v>
      </c>
      <c r="C156" s="8" t="str">
        <f t="shared" si="65"/>
        <v>15:15</v>
      </c>
      <c r="D156" s="8" t="str">
        <f t="shared" si="66"/>
        <v>15:30</v>
      </c>
      <c r="E156" s="8">
        <f t="shared" si="67"/>
        <v>1.0416666666666741E-2</v>
      </c>
      <c r="F156" s="4" t="s">
        <v>786</v>
      </c>
      <c r="G156" s="15" t="str">
        <f t="shared" si="46"/>
        <v>00-15-00m</v>
      </c>
      <c r="H156" s="4" t="s">
        <v>307</v>
      </c>
      <c r="I156" s="4"/>
    </row>
    <row r="157" spans="1:11">
      <c r="A157" s="18" t="s">
        <v>308</v>
      </c>
      <c r="B157" s="4" t="s">
        <v>309</v>
      </c>
      <c r="C157" s="8" t="str">
        <f t="shared" si="65"/>
        <v>16:00</v>
      </c>
      <c r="D157" s="8" t="str">
        <f t="shared" si="66"/>
        <v>16:15</v>
      </c>
      <c r="E157" s="8">
        <f t="shared" si="67"/>
        <v>1.0416666666666741E-2</v>
      </c>
      <c r="F157" s="4" t="s">
        <v>784</v>
      </c>
      <c r="G157" s="15" t="str">
        <f t="shared" si="46"/>
        <v>00-15-00f</v>
      </c>
      <c r="H157" s="4" t="s">
        <v>310</v>
      </c>
      <c r="J157" s="4"/>
    </row>
    <row r="158" spans="1:11">
      <c r="B158" s="4" t="s">
        <v>311</v>
      </c>
      <c r="C158" s="8" t="str">
        <f t="shared" si="65"/>
        <v>16:15</v>
      </c>
      <c r="D158" s="8" t="str">
        <f t="shared" si="66"/>
        <v>16:30</v>
      </c>
      <c r="E158" s="8">
        <f t="shared" si="67"/>
        <v>1.041666666666663E-2</v>
      </c>
      <c r="F158" s="4" t="s">
        <v>786</v>
      </c>
      <c r="G158" s="15" t="str">
        <f t="shared" si="46"/>
        <v>00-15-00m</v>
      </c>
      <c r="H158" s="4" t="s">
        <v>312</v>
      </c>
      <c r="I158" s="4"/>
    </row>
    <row r="159" spans="1:11">
      <c r="B159" s="4" t="s">
        <v>313</v>
      </c>
      <c r="C159" s="8" t="str">
        <f t="shared" si="65"/>
        <v>16:30</v>
      </c>
      <c r="D159" s="8" t="str">
        <f t="shared" si="66"/>
        <v>16:45</v>
      </c>
      <c r="E159" s="8">
        <f t="shared" si="67"/>
        <v>1.041666666666663E-2</v>
      </c>
      <c r="F159" s="4" t="s">
        <v>786</v>
      </c>
      <c r="G159" s="15" t="str">
        <f t="shared" si="46"/>
        <v>00-15-00m</v>
      </c>
      <c r="H159" s="4" t="s">
        <v>314</v>
      </c>
      <c r="I159" s="4"/>
    </row>
    <row r="160" spans="1:11">
      <c r="B160" s="4" t="s">
        <v>315</v>
      </c>
      <c r="C160" s="8" t="str">
        <f t="shared" si="65"/>
        <v>16:45</v>
      </c>
      <c r="D160" s="8" t="str">
        <f t="shared" si="66"/>
        <v>17:00</v>
      </c>
      <c r="E160" s="8">
        <f t="shared" si="67"/>
        <v>1.0416666666666741E-2</v>
      </c>
      <c r="F160" s="4" t="s">
        <v>786</v>
      </c>
      <c r="G160" s="15" t="str">
        <f t="shared" si="46"/>
        <v>00-15-00m</v>
      </c>
      <c r="H160" s="4" t="s">
        <v>316</v>
      </c>
      <c r="I160" s="4"/>
    </row>
    <row r="161" spans="1:11">
      <c r="B161" s="1" t="s">
        <v>300</v>
      </c>
      <c r="C161" s="7"/>
      <c r="D161" s="7"/>
      <c r="E161" s="1"/>
      <c r="F161" s="1"/>
      <c r="G161" s="12"/>
      <c r="H161" s="2" t="s">
        <v>317</v>
      </c>
    </row>
    <row r="162" spans="1:11">
      <c r="B162" s="3" t="s">
        <v>807</v>
      </c>
      <c r="C162" s="8" t="str">
        <f t="shared" ref="C162:C168" si="68">LEFT(B162,5)</f>
        <v>14:30</v>
      </c>
      <c r="D162" s="8" t="str">
        <f t="shared" ref="D162:D168" si="69">MID(B162,7,5)</f>
        <v>15:00</v>
      </c>
      <c r="E162" s="8">
        <f t="shared" ref="E162:E168" si="70">D162-C162</f>
        <v>2.083333333333337E-2</v>
      </c>
      <c r="F162" s="3" t="s">
        <v>786</v>
      </c>
      <c r="G162" s="15" t="str">
        <f t="shared" si="46"/>
        <v>00-30-00m</v>
      </c>
      <c r="H162" s="3" t="s">
        <v>318</v>
      </c>
      <c r="I162" s="3" t="s">
        <v>7</v>
      </c>
      <c r="J162" s="3"/>
      <c r="K162" s="3"/>
    </row>
    <row r="163" spans="1:11">
      <c r="B163" s="4" t="s">
        <v>319</v>
      </c>
      <c r="C163" s="8" t="str">
        <f t="shared" si="68"/>
        <v>15:00</v>
      </c>
      <c r="D163" s="8" t="str">
        <f t="shared" si="69"/>
        <v>15:15</v>
      </c>
      <c r="E163" s="8">
        <f t="shared" si="70"/>
        <v>1.041666666666663E-2</v>
      </c>
      <c r="F163" s="4" t="s">
        <v>784</v>
      </c>
      <c r="G163" s="15" t="str">
        <f t="shared" si="46"/>
        <v>00-15-00f</v>
      </c>
      <c r="H163" s="4" t="s">
        <v>320</v>
      </c>
      <c r="I163" s="4"/>
    </row>
    <row r="164" spans="1:11">
      <c r="B164" s="4" t="s">
        <v>321</v>
      </c>
      <c r="C164" s="8" t="str">
        <f t="shared" si="68"/>
        <v>15:15</v>
      </c>
      <c r="D164" s="8" t="str">
        <f t="shared" si="69"/>
        <v>15:30</v>
      </c>
      <c r="E164" s="8">
        <f t="shared" si="70"/>
        <v>1.0416666666666741E-2</v>
      </c>
      <c r="F164" s="4" t="s">
        <v>784</v>
      </c>
      <c r="G164" s="15" t="str">
        <f t="shared" si="46"/>
        <v>00-15-00f</v>
      </c>
      <c r="H164" s="4" t="s">
        <v>322</v>
      </c>
      <c r="I164" s="4"/>
    </row>
    <row r="165" spans="1:11">
      <c r="A165" s="18" t="s">
        <v>323</v>
      </c>
      <c r="B165" s="4" t="s">
        <v>324</v>
      </c>
      <c r="C165" s="8" t="str">
        <f t="shared" si="68"/>
        <v>16:00</v>
      </c>
      <c r="D165" s="8" t="str">
        <f t="shared" si="69"/>
        <v>16:15</v>
      </c>
      <c r="E165" s="8">
        <f t="shared" si="70"/>
        <v>1.0416666666666741E-2</v>
      </c>
      <c r="F165" s="4" t="s">
        <v>784</v>
      </c>
      <c r="G165" s="15" t="str">
        <f t="shared" si="46"/>
        <v>00-15-00f</v>
      </c>
      <c r="H165" s="4" t="s">
        <v>325</v>
      </c>
      <c r="J165" s="4"/>
    </row>
    <row r="166" spans="1:11">
      <c r="B166" s="4" t="s">
        <v>326</v>
      </c>
      <c r="C166" s="8" t="str">
        <f t="shared" si="68"/>
        <v>16:15</v>
      </c>
      <c r="D166" s="8" t="str">
        <f t="shared" si="69"/>
        <v>16:30</v>
      </c>
      <c r="E166" s="8">
        <f t="shared" si="70"/>
        <v>1.041666666666663E-2</v>
      </c>
      <c r="F166" s="4" t="s">
        <v>784</v>
      </c>
      <c r="G166" s="15" t="str">
        <f t="shared" ref="G166:G168" si="71">TEXT(E166,"hh-mm-ss") &amp; F166</f>
        <v>00-15-00f</v>
      </c>
      <c r="H166" s="4" t="s">
        <v>327</v>
      </c>
      <c r="I166" s="4"/>
    </row>
    <row r="167" spans="1:11">
      <c r="B167" s="4" t="s">
        <v>328</v>
      </c>
      <c r="C167" s="8" t="str">
        <f t="shared" si="68"/>
        <v>16:30</v>
      </c>
      <c r="D167" s="8" t="str">
        <f t="shared" si="69"/>
        <v>16:45</v>
      </c>
      <c r="E167" s="8">
        <f t="shared" si="70"/>
        <v>1.041666666666663E-2</v>
      </c>
      <c r="F167" s="4" t="s">
        <v>786</v>
      </c>
      <c r="G167" s="15" t="str">
        <f t="shared" si="71"/>
        <v>00-15-00m</v>
      </c>
      <c r="H167" s="4" t="s">
        <v>329</v>
      </c>
      <c r="I167" s="4"/>
    </row>
    <row r="168" spans="1:11">
      <c r="B168" s="4" t="s">
        <v>330</v>
      </c>
      <c r="C168" s="8" t="str">
        <f t="shared" si="68"/>
        <v>16:45</v>
      </c>
      <c r="D168" s="8" t="str">
        <f t="shared" si="69"/>
        <v>17:00</v>
      </c>
      <c r="E168" s="8">
        <f t="shared" si="70"/>
        <v>1.0416666666666741E-2</v>
      </c>
      <c r="F168" s="4" t="s">
        <v>784</v>
      </c>
      <c r="G168" s="15" t="str">
        <f t="shared" si="71"/>
        <v>00-15-00f</v>
      </c>
      <c r="H168" s="4" t="s">
        <v>331</v>
      </c>
      <c r="I168" s="4"/>
    </row>
    <row r="169" spans="1:11">
      <c r="B169" s="1" t="s">
        <v>300</v>
      </c>
      <c r="C169" s="7"/>
      <c r="D169" s="7"/>
      <c r="E169" s="1"/>
      <c r="F169" s="1"/>
      <c r="G169" s="12"/>
      <c r="H169" s="2" t="s">
        <v>332</v>
      </c>
    </row>
    <row r="170" spans="1:11">
      <c r="B170" s="3" t="s">
        <v>333</v>
      </c>
      <c r="C170" s="8" t="str">
        <f t="shared" ref="C170:C200" si="72">LEFT(B170,5)</f>
        <v>14:30</v>
      </c>
      <c r="D170" s="8" t="str">
        <f t="shared" ref="D170:D176" si="73">MID(B170,7,5)</f>
        <v>15:00</v>
      </c>
      <c r="E170" s="8">
        <f t="shared" ref="E170:E176" si="74">D170-C170</f>
        <v>2.083333333333337E-2</v>
      </c>
      <c r="F170" s="3" t="s">
        <v>786</v>
      </c>
      <c r="G170" s="15" t="str">
        <f t="shared" ref="G170:G176" si="75">TEXT(E170,"hh-mm-ss") &amp; F170</f>
        <v>00-30-00m</v>
      </c>
      <c r="H170" s="3" t="s">
        <v>334</v>
      </c>
      <c r="I170" s="3" t="s">
        <v>7</v>
      </c>
      <c r="J170" s="3"/>
      <c r="K170" s="3"/>
    </row>
    <row r="171" spans="1:11">
      <c r="B171" s="4" t="s">
        <v>335</v>
      </c>
      <c r="C171" s="8" t="str">
        <f t="shared" si="72"/>
        <v>15:00</v>
      </c>
      <c r="D171" s="8" t="str">
        <f t="shared" si="73"/>
        <v>15:15</v>
      </c>
      <c r="E171" s="8">
        <f t="shared" si="74"/>
        <v>1.041666666666663E-2</v>
      </c>
      <c r="F171" s="4" t="s">
        <v>784</v>
      </c>
      <c r="G171" s="15" t="str">
        <f t="shared" si="75"/>
        <v>00-15-00f</v>
      </c>
      <c r="H171" s="4" t="s">
        <v>336</v>
      </c>
      <c r="I171" s="4"/>
    </row>
    <row r="172" spans="1:11">
      <c r="B172" s="4" t="s">
        <v>337</v>
      </c>
      <c r="C172" s="8" t="str">
        <f t="shared" si="72"/>
        <v>15:15</v>
      </c>
      <c r="D172" s="8" t="str">
        <f t="shared" si="73"/>
        <v>15:30</v>
      </c>
      <c r="E172" s="8">
        <f t="shared" si="74"/>
        <v>1.0416666666666741E-2</v>
      </c>
      <c r="F172" s="4" t="s">
        <v>786</v>
      </c>
      <c r="G172" s="15" t="str">
        <f t="shared" si="75"/>
        <v>00-15-00m</v>
      </c>
      <c r="H172" s="4" t="s">
        <v>338</v>
      </c>
      <c r="I172" s="4"/>
    </row>
    <row r="173" spans="1:11">
      <c r="A173" s="18" t="s">
        <v>339</v>
      </c>
      <c r="B173" s="4" t="s">
        <v>340</v>
      </c>
      <c r="C173" s="8" t="str">
        <f t="shared" si="72"/>
        <v>16:00</v>
      </c>
      <c r="D173" s="8" t="str">
        <f t="shared" si="73"/>
        <v>16:15</v>
      </c>
      <c r="E173" s="8">
        <f t="shared" si="74"/>
        <v>1.0416666666666741E-2</v>
      </c>
      <c r="F173" s="4" t="s">
        <v>786</v>
      </c>
      <c r="G173" s="15" t="str">
        <f t="shared" si="75"/>
        <v>00-15-00m</v>
      </c>
      <c r="H173" s="4" t="s">
        <v>341</v>
      </c>
      <c r="J173" s="4"/>
    </row>
    <row r="174" spans="1:11">
      <c r="B174" s="4" t="s">
        <v>342</v>
      </c>
      <c r="C174" s="8" t="str">
        <f t="shared" si="72"/>
        <v>16:15</v>
      </c>
      <c r="D174" s="8" t="str">
        <f t="shared" si="73"/>
        <v>16:30</v>
      </c>
      <c r="E174" s="8">
        <f t="shared" si="74"/>
        <v>1.041666666666663E-2</v>
      </c>
      <c r="F174" s="4" t="s">
        <v>784</v>
      </c>
      <c r="G174" s="15" t="str">
        <f t="shared" si="75"/>
        <v>00-15-00f</v>
      </c>
      <c r="H174" s="4" t="s">
        <v>343</v>
      </c>
      <c r="I174" s="4"/>
    </row>
    <row r="175" spans="1:11">
      <c r="B175" s="4" t="s">
        <v>344</v>
      </c>
      <c r="C175" s="8" t="str">
        <f t="shared" si="72"/>
        <v>16:30</v>
      </c>
      <c r="D175" s="8" t="str">
        <f t="shared" si="73"/>
        <v>16:45</v>
      </c>
      <c r="E175" s="8">
        <f t="shared" si="74"/>
        <v>1.041666666666663E-2</v>
      </c>
      <c r="F175" s="4" t="s">
        <v>786</v>
      </c>
      <c r="G175" s="15" t="str">
        <f t="shared" si="75"/>
        <v>00-15-00m</v>
      </c>
      <c r="H175" s="4" t="s">
        <v>345</v>
      </c>
      <c r="I175" s="4"/>
    </row>
    <row r="176" spans="1:11">
      <c r="B176" s="4" t="s">
        <v>346</v>
      </c>
      <c r="C176" s="8" t="str">
        <f t="shared" si="72"/>
        <v>16:45</v>
      </c>
      <c r="D176" s="8" t="str">
        <f t="shared" si="73"/>
        <v>17:00</v>
      </c>
      <c r="E176" s="8">
        <f t="shared" si="74"/>
        <v>1.0416666666666741E-2</v>
      </c>
      <c r="F176" s="4" t="s">
        <v>784</v>
      </c>
      <c r="G176" s="15" t="str">
        <f t="shared" si="75"/>
        <v>00-15-00f</v>
      </c>
      <c r="H176" s="4" t="s">
        <v>347</v>
      </c>
      <c r="I176" s="4"/>
    </row>
    <row r="177" spans="1:11">
      <c r="B177" s="1" t="s">
        <v>300</v>
      </c>
      <c r="C177" s="7"/>
      <c r="D177" s="7"/>
      <c r="E177" s="1"/>
      <c r="F177" s="1"/>
      <c r="G177" s="12"/>
      <c r="H177" s="2" t="s">
        <v>348</v>
      </c>
    </row>
    <row r="178" spans="1:11">
      <c r="B178" s="3" t="s">
        <v>349</v>
      </c>
      <c r="C178" s="8" t="str">
        <f t="shared" si="72"/>
        <v>14:30</v>
      </c>
      <c r="D178" s="8" t="str">
        <f t="shared" ref="D178:D184" si="76">MID(B178,7,5)</f>
        <v>15:00</v>
      </c>
      <c r="E178" s="8">
        <f t="shared" ref="E178:E184" si="77">D178-C178</f>
        <v>2.083333333333337E-2</v>
      </c>
      <c r="F178" s="3" t="s">
        <v>786</v>
      </c>
      <c r="G178" s="15" t="str">
        <f t="shared" ref="G178:G184" si="78">TEXT(E178,"hh-mm-ss") &amp; F178</f>
        <v>00-30-00m</v>
      </c>
      <c r="H178" s="3" t="s">
        <v>350</v>
      </c>
      <c r="I178" s="3" t="s">
        <v>7</v>
      </c>
      <c r="J178" s="3"/>
      <c r="K178" s="3"/>
    </row>
    <row r="179" spans="1:11">
      <c r="B179" s="4" t="s">
        <v>351</v>
      </c>
      <c r="C179" s="8" t="str">
        <f t="shared" si="72"/>
        <v>15:00</v>
      </c>
      <c r="D179" s="8" t="str">
        <f t="shared" si="76"/>
        <v>15:15</v>
      </c>
      <c r="E179" s="8">
        <f t="shared" si="77"/>
        <v>1.041666666666663E-2</v>
      </c>
      <c r="F179" s="4" t="s">
        <v>786</v>
      </c>
      <c r="G179" s="15" t="str">
        <f t="shared" si="78"/>
        <v>00-15-00m</v>
      </c>
      <c r="H179" s="4" t="s">
        <v>352</v>
      </c>
      <c r="I179" s="4"/>
    </row>
    <row r="180" spans="1:11">
      <c r="B180" s="4" t="s">
        <v>353</v>
      </c>
      <c r="C180" s="8" t="str">
        <f t="shared" si="72"/>
        <v>15:15</v>
      </c>
      <c r="D180" s="8" t="str">
        <f t="shared" si="76"/>
        <v>15:30</v>
      </c>
      <c r="E180" s="8">
        <f t="shared" si="77"/>
        <v>1.0416666666666741E-2</v>
      </c>
      <c r="F180" s="4" t="s">
        <v>784</v>
      </c>
      <c r="G180" s="15" t="str">
        <f t="shared" si="78"/>
        <v>00-15-00f</v>
      </c>
      <c r="H180" s="4" t="s">
        <v>354</v>
      </c>
      <c r="I180" s="4"/>
    </row>
    <row r="181" spans="1:11">
      <c r="A181" s="18" t="s">
        <v>355</v>
      </c>
      <c r="B181" s="4" t="s">
        <v>356</v>
      </c>
      <c r="C181" s="8" t="str">
        <f t="shared" si="72"/>
        <v>16:00</v>
      </c>
      <c r="D181" s="8" t="str">
        <f t="shared" si="76"/>
        <v>16:15</v>
      </c>
      <c r="E181" s="8">
        <f t="shared" si="77"/>
        <v>1.0416666666666741E-2</v>
      </c>
      <c r="F181" s="4" t="s">
        <v>786</v>
      </c>
      <c r="G181" s="15" t="str">
        <f t="shared" si="78"/>
        <v>00-15-00m</v>
      </c>
      <c r="H181" s="4" t="s">
        <v>357</v>
      </c>
      <c r="J181" s="4"/>
    </row>
    <row r="182" spans="1:11">
      <c r="B182" s="4" t="s">
        <v>358</v>
      </c>
      <c r="C182" s="8" t="str">
        <f t="shared" si="72"/>
        <v>16:15</v>
      </c>
      <c r="D182" s="8" t="str">
        <f t="shared" si="76"/>
        <v>16:30</v>
      </c>
      <c r="E182" s="8">
        <f t="shared" si="77"/>
        <v>1.041666666666663E-2</v>
      </c>
      <c r="F182" s="4" t="s">
        <v>786</v>
      </c>
      <c r="G182" s="15" t="str">
        <f t="shared" si="78"/>
        <v>00-15-00m</v>
      </c>
      <c r="H182" s="4" t="s">
        <v>359</v>
      </c>
      <c r="I182" s="4"/>
    </row>
    <row r="183" spans="1:11">
      <c r="B183" s="4" t="s">
        <v>360</v>
      </c>
      <c r="C183" s="8" t="str">
        <f t="shared" si="72"/>
        <v>16:30</v>
      </c>
      <c r="D183" s="8" t="str">
        <f t="shared" si="76"/>
        <v>16:45</v>
      </c>
      <c r="E183" s="8">
        <f t="shared" si="77"/>
        <v>1.041666666666663E-2</v>
      </c>
      <c r="F183" s="4" t="s">
        <v>784</v>
      </c>
      <c r="G183" s="15" t="str">
        <f t="shared" si="78"/>
        <v>00-15-00f</v>
      </c>
      <c r="H183" s="4" t="s">
        <v>361</v>
      </c>
      <c r="I183" s="4"/>
    </row>
    <row r="184" spans="1:11">
      <c r="B184" s="4" t="s">
        <v>362</v>
      </c>
      <c r="C184" s="8" t="str">
        <f t="shared" si="72"/>
        <v>16:45</v>
      </c>
      <c r="D184" s="8" t="str">
        <f t="shared" si="76"/>
        <v>17:00</v>
      </c>
      <c r="E184" s="8">
        <f t="shared" si="77"/>
        <v>1.0416666666666741E-2</v>
      </c>
      <c r="F184" s="4" t="s">
        <v>786</v>
      </c>
      <c r="G184" s="15" t="str">
        <f t="shared" si="78"/>
        <v>00-15-00m</v>
      </c>
      <c r="H184" s="4" t="s">
        <v>363</v>
      </c>
      <c r="I184" s="4"/>
    </row>
    <row r="185" spans="1:11">
      <c r="B185" s="1" t="s">
        <v>300</v>
      </c>
      <c r="C185" s="7"/>
      <c r="D185" s="7"/>
      <c r="E185" s="1"/>
      <c r="F185" s="1"/>
      <c r="G185" s="12"/>
      <c r="H185" s="2" t="s">
        <v>364</v>
      </c>
    </row>
    <row r="186" spans="1:11">
      <c r="B186" s="3" t="s">
        <v>365</v>
      </c>
      <c r="C186" s="8" t="str">
        <f t="shared" si="72"/>
        <v>14:30</v>
      </c>
      <c r="D186" s="8" t="str">
        <f t="shared" ref="D186:D192" si="79">MID(B186,7,5)</f>
        <v>15:00</v>
      </c>
      <c r="E186" s="8">
        <f t="shared" ref="E186:E192" si="80">D186-C186</f>
        <v>2.083333333333337E-2</v>
      </c>
      <c r="F186" s="3" t="s">
        <v>786</v>
      </c>
      <c r="G186" s="15" t="str">
        <f t="shared" ref="G186:G248" si="81">TEXT(E186,"hh-mm-ss") &amp; F186</f>
        <v>00-30-00m</v>
      </c>
      <c r="H186" s="3" t="s">
        <v>366</v>
      </c>
      <c r="I186" s="3" t="s">
        <v>7</v>
      </c>
      <c r="J186" s="3"/>
      <c r="K186" s="3"/>
    </row>
    <row r="187" spans="1:11">
      <c r="B187" s="4" t="s">
        <v>367</v>
      </c>
      <c r="C187" s="8" t="str">
        <f t="shared" si="72"/>
        <v>15:00</v>
      </c>
      <c r="D187" s="8" t="str">
        <f t="shared" si="79"/>
        <v>15:15</v>
      </c>
      <c r="E187" s="8">
        <f t="shared" si="80"/>
        <v>1.041666666666663E-2</v>
      </c>
      <c r="F187" s="4" t="s">
        <v>786</v>
      </c>
      <c r="G187" s="15" t="str">
        <f t="shared" si="81"/>
        <v>00-15-00m</v>
      </c>
      <c r="H187" s="4" t="s">
        <v>368</v>
      </c>
      <c r="I187" s="4"/>
    </row>
    <row r="188" spans="1:11">
      <c r="B188" s="4" t="s">
        <v>791</v>
      </c>
      <c r="C188" s="8" t="str">
        <f t="shared" si="72"/>
        <v>15:15</v>
      </c>
      <c r="D188" s="8" t="str">
        <f t="shared" si="79"/>
        <v>15:30</v>
      </c>
      <c r="E188" s="8">
        <f>D188-C188</f>
        <v>1.0416666666666741E-2</v>
      </c>
      <c r="F188" s="4" t="s">
        <v>786</v>
      </c>
      <c r="G188" s="15" t="str">
        <f t="shared" si="81"/>
        <v>00-15-00m</v>
      </c>
      <c r="H188" s="4" t="s">
        <v>369</v>
      </c>
      <c r="I188" s="4"/>
    </row>
    <row r="189" spans="1:11">
      <c r="A189" s="18" t="s">
        <v>370</v>
      </c>
      <c r="B189" s="4" t="s">
        <v>371</v>
      </c>
      <c r="C189" s="8" t="str">
        <f t="shared" si="72"/>
        <v>16:00</v>
      </c>
      <c r="D189" s="8" t="str">
        <f t="shared" si="79"/>
        <v>16:15</v>
      </c>
      <c r="E189" s="8">
        <f t="shared" si="80"/>
        <v>1.0416666666666741E-2</v>
      </c>
      <c r="F189" s="4" t="s">
        <v>786</v>
      </c>
      <c r="G189" s="15" t="str">
        <f t="shared" si="81"/>
        <v>00-15-00m</v>
      </c>
      <c r="H189" s="4" t="s">
        <v>372</v>
      </c>
      <c r="J189" s="4"/>
    </row>
    <row r="190" spans="1:11">
      <c r="B190" s="4" t="s">
        <v>373</v>
      </c>
      <c r="C190" s="8" t="str">
        <f t="shared" si="72"/>
        <v>16:15</v>
      </c>
      <c r="D190" s="8" t="str">
        <f t="shared" si="79"/>
        <v>16:30</v>
      </c>
      <c r="E190" s="8">
        <f t="shared" si="80"/>
        <v>1.041666666666663E-2</v>
      </c>
      <c r="F190" s="4" t="s">
        <v>786</v>
      </c>
      <c r="G190" s="15" t="str">
        <f t="shared" si="81"/>
        <v>00-15-00m</v>
      </c>
      <c r="H190" s="4" t="s">
        <v>374</v>
      </c>
      <c r="I190" s="4"/>
    </row>
    <row r="191" spans="1:11">
      <c r="B191" s="4" t="s">
        <v>375</v>
      </c>
      <c r="C191" s="8" t="str">
        <f t="shared" si="72"/>
        <v>16:30</v>
      </c>
      <c r="D191" s="8" t="str">
        <f t="shared" si="79"/>
        <v>16:45</v>
      </c>
      <c r="E191" s="8">
        <f t="shared" si="80"/>
        <v>1.041666666666663E-2</v>
      </c>
      <c r="F191" s="4" t="s">
        <v>786</v>
      </c>
      <c r="G191" s="15" t="str">
        <f t="shared" si="81"/>
        <v>00-15-00m</v>
      </c>
      <c r="H191" s="4" t="s">
        <v>376</v>
      </c>
      <c r="I191" s="4"/>
    </row>
    <row r="192" spans="1:11">
      <c r="B192" s="4" t="s">
        <v>377</v>
      </c>
      <c r="C192" s="8" t="str">
        <f t="shared" si="72"/>
        <v>16:45</v>
      </c>
      <c r="D192" s="8" t="str">
        <f t="shared" si="79"/>
        <v>17:00</v>
      </c>
      <c r="E192" s="8">
        <f t="shared" si="80"/>
        <v>1.0416666666666741E-2</v>
      </c>
      <c r="F192" s="4" t="s">
        <v>784</v>
      </c>
      <c r="G192" s="15" t="str">
        <f t="shared" si="81"/>
        <v>00-15-00f</v>
      </c>
      <c r="H192" s="4" t="s">
        <v>378</v>
      </c>
      <c r="I192" s="4"/>
    </row>
    <row r="193" spans="1:11">
      <c r="B193" s="1" t="s">
        <v>300</v>
      </c>
      <c r="C193" s="7"/>
      <c r="D193" s="7"/>
      <c r="E193" s="1"/>
      <c r="F193" s="1"/>
      <c r="G193" s="12"/>
      <c r="H193" s="2" t="s">
        <v>379</v>
      </c>
    </row>
    <row r="194" spans="1:11">
      <c r="B194" s="3" t="s">
        <v>380</v>
      </c>
      <c r="C194" s="8" t="str">
        <f t="shared" si="72"/>
        <v>14:30</v>
      </c>
      <c r="D194" s="8" t="str">
        <f t="shared" ref="D194:D200" si="82">MID(B194,7,5)</f>
        <v>15:00</v>
      </c>
      <c r="E194" s="8">
        <f t="shared" ref="E194:E202" si="83">D194-C194</f>
        <v>2.083333333333337E-2</v>
      </c>
      <c r="F194" s="3" t="s">
        <v>786</v>
      </c>
      <c r="G194" s="15" t="str">
        <f t="shared" si="81"/>
        <v>00-30-00m</v>
      </c>
      <c r="H194" s="3" t="s">
        <v>381</v>
      </c>
      <c r="I194" s="3" t="s">
        <v>7</v>
      </c>
      <c r="J194" s="3"/>
      <c r="K194" s="3"/>
    </row>
    <row r="195" spans="1:11">
      <c r="B195" s="4" t="s">
        <v>382</v>
      </c>
      <c r="C195" s="8" t="str">
        <f t="shared" si="72"/>
        <v>15:00</v>
      </c>
      <c r="D195" s="8" t="str">
        <f t="shared" si="82"/>
        <v>15:15</v>
      </c>
      <c r="E195" s="8">
        <f t="shared" si="83"/>
        <v>1.041666666666663E-2</v>
      </c>
      <c r="F195" s="4" t="s">
        <v>784</v>
      </c>
      <c r="G195" s="15" t="str">
        <f t="shared" si="81"/>
        <v>00-15-00f</v>
      </c>
      <c r="H195" s="4" t="s">
        <v>383</v>
      </c>
      <c r="I195" s="4"/>
    </row>
    <row r="196" spans="1:11">
      <c r="B196" s="4" t="s">
        <v>384</v>
      </c>
      <c r="C196" s="8" t="str">
        <f t="shared" si="72"/>
        <v>15:15</v>
      </c>
      <c r="D196" s="8" t="str">
        <f t="shared" si="82"/>
        <v>15:30</v>
      </c>
      <c r="E196" s="8">
        <f t="shared" si="83"/>
        <v>1.0416666666666741E-2</v>
      </c>
      <c r="F196" s="4" t="s">
        <v>784</v>
      </c>
      <c r="G196" s="15" t="str">
        <f t="shared" si="81"/>
        <v>00-15-00f</v>
      </c>
      <c r="H196" s="4" t="s">
        <v>385</v>
      </c>
      <c r="I196" s="4"/>
    </row>
    <row r="197" spans="1:11">
      <c r="B197" s="4" t="s">
        <v>386</v>
      </c>
      <c r="C197" s="8" t="str">
        <f t="shared" si="72"/>
        <v>16:00</v>
      </c>
      <c r="D197" s="8" t="str">
        <f t="shared" si="82"/>
        <v>16:15</v>
      </c>
      <c r="E197" s="8">
        <f t="shared" si="83"/>
        <v>1.0416666666666741E-2</v>
      </c>
      <c r="F197" s="4" t="s">
        <v>786</v>
      </c>
      <c r="G197" s="15" t="str">
        <f t="shared" si="81"/>
        <v>00-15-00m</v>
      </c>
      <c r="H197" s="4" t="s">
        <v>387</v>
      </c>
      <c r="I197" s="4"/>
    </row>
    <row r="198" spans="1:11">
      <c r="A198" s="18" t="s">
        <v>388</v>
      </c>
      <c r="B198" s="4" t="s">
        <v>389</v>
      </c>
      <c r="C198" s="8" t="str">
        <f t="shared" si="72"/>
        <v>16:15</v>
      </c>
      <c r="D198" s="8" t="str">
        <f t="shared" si="82"/>
        <v>16:30</v>
      </c>
      <c r="E198" s="8">
        <f t="shared" si="83"/>
        <v>1.041666666666663E-2</v>
      </c>
      <c r="F198" s="4" t="s">
        <v>786</v>
      </c>
      <c r="G198" s="15" t="str">
        <f t="shared" si="81"/>
        <v>00-15-00m</v>
      </c>
      <c r="H198" s="4" t="s">
        <v>390</v>
      </c>
      <c r="J198" s="4"/>
    </row>
    <row r="199" spans="1:11">
      <c r="B199" s="4" t="s">
        <v>391</v>
      </c>
      <c r="C199" s="8" t="str">
        <f t="shared" si="72"/>
        <v>16:30</v>
      </c>
      <c r="D199" s="8" t="str">
        <f t="shared" si="82"/>
        <v>16:45</v>
      </c>
      <c r="E199" s="8">
        <f t="shared" si="83"/>
        <v>1.041666666666663E-2</v>
      </c>
      <c r="F199" s="4" t="s">
        <v>786</v>
      </c>
      <c r="G199" s="15" t="str">
        <f t="shared" si="81"/>
        <v>00-15-00m</v>
      </c>
      <c r="H199" s="4" t="s">
        <v>392</v>
      </c>
      <c r="I199" s="4"/>
    </row>
    <row r="200" spans="1:11">
      <c r="B200" s="4" t="s">
        <v>393</v>
      </c>
      <c r="C200" s="8" t="str">
        <f t="shared" si="72"/>
        <v>16:45</v>
      </c>
      <c r="D200" s="8" t="str">
        <f t="shared" si="82"/>
        <v>17:00</v>
      </c>
      <c r="E200" s="8">
        <f t="shared" si="83"/>
        <v>1.0416666666666741E-2</v>
      </c>
      <c r="F200" s="4" t="s">
        <v>786</v>
      </c>
      <c r="G200" s="15" t="str">
        <f t="shared" si="81"/>
        <v>00-15-00m</v>
      </c>
      <c r="H200" s="4" t="s">
        <v>394</v>
      </c>
      <c r="I200" s="4"/>
    </row>
    <row r="201" spans="1:11">
      <c r="B201" s="4"/>
      <c r="C201" s="9"/>
      <c r="D201" s="9"/>
      <c r="E201" s="4"/>
      <c r="F201" s="4"/>
      <c r="G201" s="11"/>
    </row>
    <row r="202" spans="1:11">
      <c r="B202" s="2" t="s">
        <v>395</v>
      </c>
      <c r="C202" s="10">
        <v>0.38541666666666669</v>
      </c>
      <c r="D202" s="10">
        <v>0.42708333333333331</v>
      </c>
      <c r="E202" s="8">
        <f t="shared" si="83"/>
        <v>4.166666666666663E-2</v>
      </c>
      <c r="F202" s="2" t="s">
        <v>784</v>
      </c>
      <c r="G202" s="15" t="str">
        <f t="shared" si="81"/>
        <v>01-00-00f</v>
      </c>
    </row>
    <row r="203" spans="1:11">
      <c r="B203" s="1" t="s">
        <v>396</v>
      </c>
      <c r="C203" s="7"/>
      <c r="D203" s="7"/>
      <c r="E203" s="1"/>
      <c r="F203" s="1"/>
      <c r="G203" s="12"/>
      <c r="H203" s="2" t="s">
        <v>397</v>
      </c>
    </row>
    <row r="204" spans="1:11">
      <c r="B204" s="3" t="s">
        <v>398</v>
      </c>
      <c r="C204" s="8" t="str">
        <f t="shared" ref="C204:C210" si="84">LEFT(B204,5)</f>
        <v>11:00</v>
      </c>
      <c r="D204" s="8" t="str">
        <f t="shared" ref="D204:D210" si="85">MID(B204,7,5)</f>
        <v>11:30</v>
      </c>
      <c r="E204" s="8">
        <f t="shared" ref="E204:E210" si="86">D204-C204</f>
        <v>2.083333333333337E-2</v>
      </c>
      <c r="F204" s="3" t="s">
        <v>786</v>
      </c>
      <c r="G204" s="15" t="str">
        <f t="shared" si="81"/>
        <v>00-30-00m</v>
      </c>
      <c r="H204" s="3" t="s">
        <v>399</v>
      </c>
      <c r="I204" s="3" t="s">
        <v>7</v>
      </c>
      <c r="J204" s="3"/>
      <c r="K204" s="3"/>
    </row>
    <row r="205" spans="1:11">
      <c r="B205" s="4" t="s">
        <v>400</v>
      </c>
      <c r="C205" s="8" t="str">
        <f t="shared" si="84"/>
        <v>11:30</v>
      </c>
      <c r="D205" s="8" t="str">
        <f t="shared" si="85"/>
        <v>11:45</v>
      </c>
      <c r="E205" s="8">
        <f t="shared" si="86"/>
        <v>1.041666666666663E-2</v>
      </c>
      <c r="F205" s="4" t="s">
        <v>786</v>
      </c>
      <c r="G205" s="15" t="str">
        <f t="shared" si="81"/>
        <v>00-15-00m</v>
      </c>
      <c r="H205" s="4" t="s">
        <v>401</v>
      </c>
      <c r="I205" s="4"/>
    </row>
    <row r="206" spans="1:11">
      <c r="B206" s="4" t="s">
        <v>402</v>
      </c>
      <c r="C206" s="8" t="str">
        <f t="shared" si="84"/>
        <v>11:45</v>
      </c>
      <c r="D206" s="8" t="str">
        <f t="shared" si="85"/>
        <v>12:00</v>
      </c>
      <c r="E206" s="8">
        <f t="shared" si="86"/>
        <v>1.0416666666666685E-2</v>
      </c>
      <c r="F206" s="4" t="s">
        <v>784</v>
      </c>
      <c r="G206" s="15" t="str">
        <f t="shared" si="81"/>
        <v>00-15-00f</v>
      </c>
      <c r="H206" s="4" t="s">
        <v>403</v>
      </c>
      <c r="I206" s="4"/>
    </row>
    <row r="207" spans="1:11">
      <c r="B207" s="4" t="s">
        <v>404</v>
      </c>
      <c r="C207" s="8" t="str">
        <f t="shared" si="84"/>
        <v>12:00</v>
      </c>
      <c r="D207" s="8" t="str">
        <f t="shared" si="85"/>
        <v>12:15</v>
      </c>
      <c r="E207" s="8">
        <f t="shared" si="86"/>
        <v>1.041666666666663E-2</v>
      </c>
      <c r="F207" s="4" t="s">
        <v>784</v>
      </c>
      <c r="G207" s="15" t="str">
        <f t="shared" si="81"/>
        <v>00-15-00f</v>
      </c>
      <c r="H207" s="4" t="s">
        <v>405</v>
      </c>
      <c r="I207" s="4"/>
    </row>
    <row r="208" spans="1:11">
      <c r="A208" s="18" t="s">
        <v>406</v>
      </c>
      <c r="B208" s="4" t="s">
        <v>407</v>
      </c>
      <c r="C208" s="8" t="str">
        <f t="shared" si="84"/>
        <v>12:15</v>
      </c>
      <c r="D208" s="8" t="str">
        <f t="shared" si="85"/>
        <v>12:30</v>
      </c>
      <c r="E208" s="8">
        <f t="shared" si="86"/>
        <v>1.0416666666666741E-2</v>
      </c>
      <c r="F208" s="4" t="s">
        <v>784</v>
      </c>
      <c r="G208" s="15" t="str">
        <f t="shared" si="81"/>
        <v>00-15-00f</v>
      </c>
      <c r="H208" s="4" t="s">
        <v>408</v>
      </c>
      <c r="J208" s="4"/>
    </row>
    <row r="209" spans="1:11">
      <c r="B209" s="4" t="s">
        <v>409</v>
      </c>
      <c r="C209" s="8" t="str">
        <f t="shared" si="84"/>
        <v>12:30</v>
      </c>
      <c r="D209" s="8" t="str">
        <f t="shared" si="85"/>
        <v>12:45</v>
      </c>
      <c r="E209" s="8">
        <f t="shared" si="86"/>
        <v>1.041666666666663E-2</v>
      </c>
      <c r="F209" s="4" t="s">
        <v>786</v>
      </c>
      <c r="G209" s="15" t="str">
        <f t="shared" si="81"/>
        <v>00-15-00m</v>
      </c>
      <c r="H209" s="4" t="s">
        <v>410</v>
      </c>
      <c r="I209" s="4"/>
    </row>
    <row r="210" spans="1:11">
      <c r="B210" s="4" t="s">
        <v>411</v>
      </c>
      <c r="C210" s="8" t="str">
        <f t="shared" si="84"/>
        <v>12:45</v>
      </c>
      <c r="D210" s="8" t="str">
        <f t="shared" si="85"/>
        <v>13:00</v>
      </c>
      <c r="E210" s="8">
        <f t="shared" si="86"/>
        <v>1.041666666666663E-2</v>
      </c>
      <c r="F210" s="4" t="s">
        <v>786</v>
      </c>
      <c r="G210" s="15" t="str">
        <f t="shared" si="81"/>
        <v>00-15-00m</v>
      </c>
      <c r="H210" s="4" t="s">
        <v>412</v>
      </c>
      <c r="I210" s="4"/>
    </row>
    <row r="211" spans="1:11">
      <c r="B211" s="1" t="s">
        <v>413</v>
      </c>
      <c r="C211" s="7"/>
      <c r="D211" s="7"/>
      <c r="E211" s="1"/>
      <c r="F211" s="1"/>
      <c r="G211" s="12"/>
      <c r="H211" s="2" t="s">
        <v>414</v>
      </c>
    </row>
    <row r="212" spans="1:11">
      <c r="B212" s="3" t="s">
        <v>415</v>
      </c>
      <c r="C212" s="8" t="str">
        <f t="shared" ref="C212:C217" si="87">LEFT(B212,5)</f>
        <v>11:00</v>
      </c>
      <c r="D212" s="8" t="str">
        <f t="shared" ref="D212:D217" si="88">MID(B212,7,5)</f>
        <v>11:30</v>
      </c>
      <c r="E212" s="8">
        <f t="shared" ref="E212:E217" si="89">D212-C212</f>
        <v>2.083333333333337E-2</v>
      </c>
      <c r="F212" s="3" t="s">
        <v>786</v>
      </c>
      <c r="G212" s="15" t="str">
        <f t="shared" si="81"/>
        <v>00-30-00m</v>
      </c>
      <c r="H212" s="3" t="s">
        <v>416</v>
      </c>
      <c r="I212" s="3" t="s">
        <v>7</v>
      </c>
      <c r="J212" s="3"/>
      <c r="K212" s="3"/>
    </row>
    <row r="213" spans="1:11">
      <c r="B213" s="4" t="s">
        <v>417</v>
      </c>
      <c r="C213" s="8" t="str">
        <f t="shared" si="87"/>
        <v>11:30</v>
      </c>
      <c r="D213" s="8" t="str">
        <f t="shared" si="88"/>
        <v>11:45</v>
      </c>
      <c r="E213" s="8">
        <f t="shared" si="89"/>
        <v>1.041666666666663E-2</v>
      </c>
      <c r="F213" s="4" t="s">
        <v>786</v>
      </c>
      <c r="G213" s="15" t="str">
        <f t="shared" si="81"/>
        <v>00-15-00m</v>
      </c>
      <c r="H213" s="4" t="s">
        <v>418</v>
      </c>
      <c r="I213" s="4"/>
    </row>
    <row r="214" spans="1:11">
      <c r="B214" s="4" t="s">
        <v>419</v>
      </c>
      <c r="C214" s="8" t="str">
        <f t="shared" si="87"/>
        <v>11:45</v>
      </c>
      <c r="D214" s="8" t="str">
        <f t="shared" si="88"/>
        <v>12:00</v>
      </c>
      <c r="E214" s="8">
        <f t="shared" si="89"/>
        <v>1.0416666666666685E-2</v>
      </c>
      <c r="F214" s="4" t="s">
        <v>786</v>
      </c>
      <c r="G214" s="15" t="str">
        <f t="shared" si="81"/>
        <v>00-15-00m</v>
      </c>
      <c r="H214" s="4" t="s">
        <v>420</v>
      </c>
      <c r="I214" s="4"/>
    </row>
    <row r="215" spans="1:11">
      <c r="A215" s="18" t="s">
        <v>421</v>
      </c>
      <c r="B215" s="4" t="s">
        <v>422</v>
      </c>
      <c r="C215" s="8" t="str">
        <f t="shared" si="87"/>
        <v>12:00</v>
      </c>
      <c r="D215" s="8" t="str">
        <f t="shared" si="88"/>
        <v>12:15</v>
      </c>
      <c r="E215" s="8">
        <f t="shared" si="89"/>
        <v>1.041666666666663E-2</v>
      </c>
      <c r="F215" s="4" t="s">
        <v>784</v>
      </c>
      <c r="G215" s="15" t="str">
        <f t="shared" si="81"/>
        <v>00-15-00f</v>
      </c>
      <c r="H215" s="4" t="s">
        <v>423</v>
      </c>
      <c r="J215" s="4"/>
    </row>
    <row r="216" spans="1:11">
      <c r="B216" s="4" t="s">
        <v>424</v>
      </c>
      <c r="C216" s="8" t="str">
        <f t="shared" si="87"/>
        <v>12:15</v>
      </c>
      <c r="D216" s="8" t="str">
        <f t="shared" si="88"/>
        <v>12:30</v>
      </c>
      <c r="E216" s="8">
        <f t="shared" si="89"/>
        <v>1.0416666666666741E-2</v>
      </c>
      <c r="F216" s="4" t="s">
        <v>786</v>
      </c>
      <c r="G216" s="15" t="str">
        <f t="shared" si="81"/>
        <v>00-15-00m</v>
      </c>
      <c r="H216" s="4" t="s">
        <v>425</v>
      </c>
      <c r="I216" s="4"/>
    </row>
    <row r="217" spans="1:11">
      <c r="B217" s="4" t="s">
        <v>426</v>
      </c>
      <c r="C217" s="8" t="str">
        <f t="shared" si="87"/>
        <v>12:30</v>
      </c>
      <c r="D217" s="8" t="str">
        <f t="shared" si="88"/>
        <v>12:45</v>
      </c>
      <c r="E217" s="8">
        <f t="shared" si="89"/>
        <v>1.041666666666663E-2</v>
      </c>
      <c r="F217" s="4" t="s">
        <v>784</v>
      </c>
      <c r="G217" s="15" t="str">
        <f t="shared" si="81"/>
        <v>00-15-00f</v>
      </c>
      <c r="H217" s="4" t="s">
        <v>427</v>
      </c>
      <c r="I217" s="4"/>
    </row>
    <row r="218" spans="1:11">
      <c r="B218" s="1" t="s">
        <v>413</v>
      </c>
      <c r="C218" s="7"/>
      <c r="D218" s="7"/>
      <c r="E218" s="1"/>
      <c r="F218" s="1"/>
      <c r="G218" s="12"/>
      <c r="H218" s="2" t="s">
        <v>428</v>
      </c>
    </row>
    <row r="219" spans="1:11">
      <c r="B219" s="3" t="s">
        <v>429</v>
      </c>
      <c r="C219" s="8" t="str">
        <f t="shared" ref="C219:C225" si="90">LEFT(B219,5)</f>
        <v>11:00</v>
      </c>
      <c r="D219" s="8" t="str">
        <f t="shared" ref="D219:D225" si="91">MID(B219,7,5)</f>
        <v>11:30</v>
      </c>
      <c r="E219" s="8">
        <f t="shared" ref="E219:E225" si="92">D219-C219</f>
        <v>2.083333333333337E-2</v>
      </c>
      <c r="F219" s="3" t="s">
        <v>787</v>
      </c>
      <c r="G219" s="15" t="str">
        <f t="shared" si="81"/>
        <v>00-30-00na</v>
      </c>
      <c r="H219" s="3" t="s">
        <v>430</v>
      </c>
      <c r="I219" s="3" t="s">
        <v>7</v>
      </c>
      <c r="J219" s="3"/>
      <c r="K219" s="3"/>
    </row>
    <row r="220" spans="1:11">
      <c r="B220" s="4" t="s">
        <v>431</v>
      </c>
      <c r="C220" s="8" t="str">
        <f t="shared" si="90"/>
        <v>11:30</v>
      </c>
      <c r="D220" s="8" t="str">
        <f t="shared" si="91"/>
        <v>11:45</v>
      </c>
      <c r="E220" s="8">
        <f t="shared" si="92"/>
        <v>1.041666666666663E-2</v>
      </c>
      <c r="F220" s="4" t="s">
        <v>786</v>
      </c>
      <c r="G220" s="15" t="str">
        <f t="shared" si="81"/>
        <v>00-15-00m</v>
      </c>
      <c r="H220" s="4" t="s">
        <v>432</v>
      </c>
      <c r="I220" s="4"/>
    </row>
    <row r="221" spans="1:11">
      <c r="B221" s="4" t="s">
        <v>433</v>
      </c>
      <c r="C221" s="8" t="str">
        <f t="shared" si="90"/>
        <v>11:45</v>
      </c>
      <c r="D221" s="8" t="str">
        <f t="shared" si="91"/>
        <v>12:00</v>
      </c>
      <c r="E221" s="8">
        <f t="shared" si="92"/>
        <v>1.0416666666666685E-2</v>
      </c>
      <c r="F221" s="4" t="s">
        <v>787</v>
      </c>
      <c r="G221" s="15" t="str">
        <f t="shared" si="81"/>
        <v>00-15-00na</v>
      </c>
      <c r="H221" s="4" t="s">
        <v>434</v>
      </c>
      <c r="I221" s="4"/>
    </row>
    <row r="222" spans="1:11">
      <c r="A222" s="18" t="s">
        <v>435</v>
      </c>
      <c r="B222" s="4" t="s">
        <v>436</v>
      </c>
      <c r="C222" s="8" t="str">
        <f t="shared" si="90"/>
        <v>12:00</v>
      </c>
      <c r="D222" s="8" t="str">
        <f t="shared" si="91"/>
        <v>12:15</v>
      </c>
      <c r="E222" s="8">
        <f t="shared" si="92"/>
        <v>1.041666666666663E-2</v>
      </c>
      <c r="F222" s="4" t="s">
        <v>786</v>
      </c>
      <c r="G222" s="15" t="str">
        <f t="shared" si="81"/>
        <v>00-15-00m</v>
      </c>
      <c r="H222" s="4" t="s">
        <v>437</v>
      </c>
      <c r="J222" s="4"/>
    </row>
    <row r="223" spans="1:11">
      <c r="B223" s="4" t="s">
        <v>438</v>
      </c>
      <c r="C223" s="8" t="str">
        <f t="shared" si="90"/>
        <v>12:15</v>
      </c>
      <c r="D223" s="8" t="str">
        <f t="shared" si="91"/>
        <v>12:30</v>
      </c>
      <c r="E223" s="8">
        <f t="shared" si="92"/>
        <v>1.0416666666666741E-2</v>
      </c>
      <c r="F223" s="4" t="s">
        <v>786</v>
      </c>
      <c r="G223" s="15" t="str">
        <f t="shared" si="81"/>
        <v>00-15-00m</v>
      </c>
      <c r="H223" s="4" t="s">
        <v>439</v>
      </c>
      <c r="I223" s="4"/>
    </row>
    <row r="224" spans="1:11">
      <c r="B224" s="4" t="s">
        <v>440</v>
      </c>
      <c r="C224" s="8" t="str">
        <f t="shared" si="90"/>
        <v>12:30</v>
      </c>
      <c r="D224" s="8" t="str">
        <f t="shared" si="91"/>
        <v>12:45</v>
      </c>
      <c r="E224" s="8">
        <f t="shared" si="92"/>
        <v>1.041666666666663E-2</v>
      </c>
      <c r="F224" s="4" t="s">
        <v>784</v>
      </c>
      <c r="G224" s="15" t="str">
        <f t="shared" si="81"/>
        <v>00-15-00f</v>
      </c>
      <c r="H224" s="4" t="s">
        <v>441</v>
      </c>
      <c r="I224" s="4"/>
    </row>
    <row r="225" spans="1:11">
      <c r="B225" s="4" t="s">
        <v>442</v>
      </c>
      <c r="C225" s="8" t="str">
        <f t="shared" si="90"/>
        <v>12:45</v>
      </c>
      <c r="D225" s="8" t="str">
        <f t="shared" si="91"/>
        <v>13:00</v>
      </c>
      <c r="E225" s="8">
        <f t="shared" si="92"/>
        <v>1.041666666666663E-2</v>
      </c>
      <c r="F225" s="4" t="s">
        <v>786</v>
      </c>
      <c r="G225" s="15" t="str">
        <f t="shared" si="81"/>
        <v>00-15-00m</v>
      </c>
      <c r="H225" s="4" t="s">
        <v>443</v>
      </c>
      <c r="I225" s="4"/>
    </row>
    <row r="226" spans="1:11">
      <c r="B226" s="1" t="s">
        <v>413</v>
      </c>
      <c r="C226" s="7"/>
      <c r="D226" s="7"/>
      <c r="E226" s="1"/>
      <c r="F226" s="1"/>
      <c r="G226" s="12"/>
      <c r="H226" s="2" t="s">
        <v>444</v>
      </c>
    </row>
    <row r="227" spans="1:11">
      <c r="B227" s="3" t="s">
        <v>445</v>
      </c>
      <c r="C227" s="8" t="str">
        <f t="shared" ref="C227:C233" si="93">LEFT(B227,5)</f>
        <v>11:00</v>
      </c>
      <c r="D227" s="8" t="str">
        <f t="shared" ref="D227:D233" si="94">MID(B227,7,5)</f>
        <v>11:30</v>
      </c>
      <c r="E227" s="8">
        <f t="shared" ref="E227:E233" si="95">D227-C227</f>
        <v>2.083333333333337E-2</v>
      </c>
      <c r="F227" s="3" t="s">
        <v>786</v>
      </c>
      <c r="G227" s="15" t="str">
        <f t="shared" si="81"/>
        <v>00-30-00m</v>
      </c>
      <c r="H227" s="3" t="s">
        <v>446</v>
      </c>
      <c r="I227" s="3" t="s">
        <v>7</v>
      </c>
      <c r="J227" s="3"/>
      <c r="K227" s="3"/>
    </row>
    <row r="228" spans="1:11">
      <c r="B228" s="4" t="s">
        <v>447</v>
      </c>
      <c r="C228" s="8" t="str">
        <f t="shared" si="93"/>
        <v>11:30</v>
      </c>
      <c r="D228" s="8" t="str">
        <f t="shared" si="94"/>
        <v>11:45</v>
      </c>
      <c r="E228" s="8">
        <f t="shared" si="95"/>
        <v>1.041666666666663E-2</v>
      </c>
      <c r="F228" s="4" t="s">
        <v>786</v>
      </c>
      <c r="G228" s="15" t="str">
        <f t="shared" si="81"/>
        <v>00-15-00m</v>
      </c>
      <c r="H228" s="4" t="s">
        <v>448</v>
      </c>
      <c r="I228" s="4"/>
    </row>
    <row r="229" spans="1:11">
      <c r="B229" s="4" t="s">
        <v>449</v>
      </c>
      <c r="C229" s="8" t="str">
        <f t="shared" si="93"/>
        <v>11:45</v>
      </c>
      <c r="D229" s="8" t="str">
        <f t="shared" si="94"/>
        <v>12:00</v>
      </c>
      <c r="E229" s="8">
        <f t="shared" si="95"/>
        <v>1.0416666666666685E-2</v>
      </c>
      <c r="F229" s="4" t="s">
        <v>786</v>
      </c>
      <c r="G229" s="15" t="str">
        <f t="shared" si="81"/>
        <v>00-15-00m</v>
      </c>
      <c r="H229" s="4" t="s">
        <v>450</v>
      </c>
      <c r="I229" s="4"/>
    </row>
    <row r="230" spans="1:11">
      <c r="A230" s="18" t="s">
        <v>451</v>
      </c>
      <c r="B230" s="4" t="s">
        <v>452</v>
      </c>
      <c r="C230" s="8" t="str">
        <f t="shared" si="93"/>
        <v>12:00</v>
      </c>
      <c r="D230" s="8" t="str">
        <f t="shared" si="94"/>
        <v>12:15</v>
      </c>
      <c r="E230" s="8">
        <f t="shared" si="95"/>
        <v>1.041666666666663E-2</v>
      </c>
      <c r="F230" s="4" t="s">
        <v>784</v>
      </c>
      <c r="G230" s="15" t="str">
        <f t="shared" si="81"/>
        <v>00-15-00f</v>
      </c>
      <c r="H230" s="4" t="s">
        <v>453</v>
      </c>
      <c r="J230" s="4"/>
    </row>
    <row r="231" spans="1:11">
      <c r="B231" s="4" t="s">
        <v>454</v>
      </c>
      <c r="C231" s="8" t="str">
        <f t="shared" si="93"/>
        <v>12:15</v>
      </c>
      <c r="D231" s="8" t="str">
        <f t="shared" si="94"/>
        <v>12:30</v>
      </c>
      <c r="E231" s="8">
        <f t="shared" si="95"/>
        <v>1.0416666666666741E-2</v>
      </c>
      <c r="F231" s="4" t="s">
        <v>786</v>
      </c>
      <c r="G231" s="15" t="str">
        <f t="shared" si="81"/>
        <v>00-15-00m</v>
      </c>
      <c r="H231" s="4" t="s">
        <v>455</v>
      </c>
      <c r="I231" s="4"/>
    </row>
    <row r="232" spans="1:11">
      <c r="B232" s="4" t="s">
        <v>456</v>
      </c>
      <c r="C232" s="8" t="str">
        <f t="shared" si="93"/>
        <v>12:30</v>
      </c>
      <c r="D232" s="8" t="str">
        <f t="shared" si="94"/>
        <v>12:45</v>
      </c>
      <c r="E232" s="8">
        <f t="shared" si="95"/>
        <v>1.041666666666663E-2</v>
      </c>
      <c r="F232" s="4" t="s">
        <v>784</v>
      </c>
      <c r="G232" s="15" t="str">
        <f t="shared" si="81"/>
        <v>00-15-00f</v>
      </c>
      <c r="H232" s="4" t="s">
        <v>457</v>
      </c>
      <c r="I232" s="4"/>
    </row>
    <row r="233" spans="1:11">
      <c r="B233" s="4" t="s">
        <v>458</v>
      </c>
      <c r="C233" s="8" t="str">
        <f t="shared" si="93"/>
        <v>12:45</v>
      </c>
      <c r="D233" s="8" t="str">
        <f t="shared" si="94"/>
        <v>13:00</v>
      </c>
      <c r="E233" s="8">
        <f t="shared" si="95"/>
        <v>1.041666666666663E-2</v>
      </c>
      <c r="F233" s="4" t="s">
        <v>784</v>
      </c>
      <c r="G233" s="15" t="str">
        <f t="shared" si="81"/>
        <v>00-15-00f</v>
      </c>
      <c r="H233" s="4" t="s">
        <v>459</v>
      </c>
      <c r="I233" s="4"/>
    </row>
    <row r="234" spans="1:11">
      <c r="B234" s="1" t="s">
        <v>413</v>
      </c>
      <c r="C234" s="7"/>
      <c r="D234" s="7"/>
      <c r="E234" s="1"/>
      <c r="F234" s="1"/>
      <c r="G234" s="12"/>
      <c r="H234" s="2" t="s">
        <v>460</v>
      </c>
    </row>
    <row r="235" spans="1:11">
      <c r="B235" s="3" t="s">
        <v>461</v>
      </c>
      <c r="C235" s="8" t="str">
        <f t="shared" ref="C235:C240" si="96">LEFT(B235,5)</f>
        <v>11:00</v>
      </c>
      <c r="D235" s="8" t="str">
        <f t="shared" ref="D235:D240" si="97">MID(B235,7,5)</f>
        <v>11:30</v>
      </c>
      <c r="E235" s="8">
        <f t="shared" ref="E235:E240" si="98">D235-C235</f>
        <v>2.083333333333337E-2</v>
      </c>
      <c r="F235" s="3" t="s">
        <v>786</v>
      </c>
      <c r="G235" s="15" t="str">
        <f t="shared" si="81"/>
        <v>00-30-00m</v>
      </c>
      <c r="H235" s="3" t="s">
        <v>462</v>
      </c>
      <c r="I235" s="3" t="s">
        <v>7</v>
      </c>
      <c r="J235" s="3"/>
      <c r="K235" s="3"/>
    </row>
    <row r="236" spans="1:11">
      <c r="B236" s="4" t="s">
        <v>463</v>
      </c>
      <c r="C236" s="8" t="str">
        <f t="shared" si="96"/>
        <v>11:30</v>
      </c>
      <c r="D236" s="8" t="str">
        <f t="shared" si="97"/>
        <v>11:45</v>
      </c>
      <c r="E236" s="8">
        <f t="shared" si="98"/>
        <v>1.041666666666663E-2</v>
      </c>
      <c r="F236" s="4" t="s">
        <v>784</v>
      </c>
      <c r="G236" s="15" t="str">
        <f t="shared" si="81"/>
        <v>00-15-00f</v>
      </c>
      <c r="H236" s="5" t="s">
        <v>464</v>
      </c>
      <c r="I236" s="4"/>
    </row>
    <row r="237" spans="1:11">
      <c r="B237" s="4" t="s">
        <v>465</v>
      </c>
      <c r="C237" s="8" t="str">
        <f t="shared" si="96"/>
        <v>11:45</v>
      </c>
      <c r="D237" s="8" t="str">
        <f t="shared" si="97"/>
        <v>12:00</v>
      </c>
      <c r="E237" s="8">
        <f t="shared" si="98"/>
        <v>1.0416666666666685E-2</v>
      </c>
      <c r="F237" s="4" t="s">
        <v>787</v>
      </c>
      <c r="G237" s="15" t="str">
        <f t="shared" si="81"/>
        <v>00-15-00na</v>
      </c>
      <c r="H237" s="4" t="s">
        <v>466</v>
      </c>
      <c r="I237" s="4"/>
    </row>
    <row r="238" spans="1:11">
      <c r="B238" s="4" t="s">
        <v>467</v>
      </c>
      <c r="C238" s="8" t="str">
        <f t="shared" si="96"/>
        <v>12:00</v>
      </c>
      <c r="D238" s="8" t="str">
        <f t="shared" si="97"/>
        <v>12:15</v>
      </c>
      <c r="E238" s="8">
        <f t="shared" si="98"/>
        <v>1.041666666666663E-2</v>
      </c>
      <c r="F238" s="4" t="s">
        <v>786</v>
      </c>
      <c r="G238" s="15" t="str">
        <f t="shared" si="81"/>
        <v>00-15-00m</v>
      </c>
      <c r="H238" s="4" t="s">
        <v>468</v>
      </c>
      <c r="I238" s="4"/>
    </row>
    <row r="239" spans="1:11">
      <c r="A239" s="18" t="s">
        <v>469</v>
      </c>
      <c r="B239" s="4" t="s">
        <v>470</v>
      </c>
      <c r="C239" s="8" t="str">
        <f t="shared" si="96"/>
        <v>12:15</v>
      </c>
      <c r="D239" s="8" t="str">
        <f t="shared" si="97"/>
        <v>12:30</v>
      </c>
      <c r="E239" s="8">
        <f t="shared" si="98"/>
        <v>1.0416666666666741E-2</v>
      </c>
      <c r="F239" s="4" t="s">
        <v>786</v>
      </c>
      <c r="G239" s="15" t="str">
        <f t="shared" si="81"/>
        <v>00-15-00m</v>
      </c>
      <c r="H239" s="4" t="s">
        <v>471</v>
      </c>
      <c r="J239" s="4"/>
    </row>
    <row r="240" spans="1:11">
      <c r="B240" s="4" t="s">
        <v>472</v>
      </c>
      <c r="C240" s="8" t="str">
        <f t="shared" si="96"/>
        <v>12:30</v>
      </c>
      <c r="D240" s="8" t="str">
        <f t="shared" si="97"/>
        <v>12:45</v>
      </c>
      <c r="E240" s="8">
        <f t="shared" si="98"/>
        <v>1.041666666666663E-2</v>
      </c>
      <c r="F240" s="4" t="s">
        <v>786</v>
      </c>
      <c r="G240" s="15" t="str">
        <f t="shared" si="81"/>
        <v>00-15-00m</v>
      </c>
      <c r="H240" s="4" t="s">
        <v>473</v>
      </c>
      <c r="I240" s="4"/>
    </row>
    <row r="241" spans="1:11">
      <c r="B241" s="1" t="s">
        <v>413</v>
      </c>
      <c r="C241" s="7"/>
      <c r="D241" s="7"/>
      <c r="E241" s="1"/>
      <c r="F241" s="1"/>
      <c r="G241" s="12"/>
      <c r="H241" s="2" t="s">
        <v>474</v>
      </c>
    </row>
    <row r="242" spans="1:11">
      <c r="B242" s="3" t="s">
        <v>475</v>
      </c>
      <c r="C242" s="8" t="str">
        <f t="shared" ref="C242:C248" si="99">LEFT(B242,5)</f>
        <v>11:00</v>
      </c>
      <c r="D242" s="8" t="str">
        <f t="shared" ref="D242:D248" si="100">MID(B242,7,5)</f>
        <v>11:30</v>
      </c>
      <c r="E242" s="8">
        <f t="shared" ref="E242:E248" si="101">D242-C242</f>
        <v>2.083333333333337E-2</v>
      </c>
      <c r="F242" s="3" t="s">
        <v>786</v>
      </c>
      <c r="G242" s="15" t="str">
        <f t="shared" si="81"/>
        <v>00-30-00m</v>
      </c>
      <c r="H242" s="3" t="s">
        <v>476</v>
      </c>
      <c r="I242" s="3" t="s">
        <v>7</v>
      </c>
      <c r="J242" s="3"/>
      <c r="K242" s="3"/>
    </row>
    <row r="243" spans="1:11">
      <c r="B243" s="4" t="s">
        <v>792</v>
      </c>
      <c r="C243" s="8" t="str">
        <f t="shared" si="99"/>
        <v>11:30</v>
      </c>
      <c r="D243" s="8" t="str">
        <f t="shared" si="100"/>
        <v>11:45</v>
      </c>
      <c r="E243" s="8">
        <f t="shared" si="101"/>
        <v>1.041666666666663E-2</v>
      </c>
      <c r="F243" s="4" t="s">
        <v>784</v>
      </c>
      <c r="G243" s="15" t="str">
        <f t="shared" si="81"/>
        <v>00-15-00f</v>
      </c>
      <c r="H243" s="4" t="s">
        <v>477</v>
      </c>
      <c r="I243" s="4"/>
    </row>
    <row r="244" spans="1:11">
      <c r="B244" s="4" t="s">
        <v>478</v>
      </c>
      <c r="C244" s="8" t="str">
        <f t="shared" si="99"/>
        <v>11:45</v>
      </c>
      <c r="D244" s="8" t="str">
        <f t="shared" si="100"/>
        <v>12:00</v>
      </c>
      <c r="E244" s="8">
        <f t="shared" si="101"/>
        <v>1.0416666666666685E-2</v>
      </c>
      <c r="F244" s="4" t="s">
        <v>786</v>
      </c>
      <c r="G244" s="15" t="str">
        <f t="shared" si="81"/>
        <v>00-15-00m</v>
      </c>
      <c r="H244" s="4" t="s">
        <v>479</v>
      </c>
      <c r="I244" s="4"/>
    </row>
    <row r="245" spans="1:11">
      <c r="A245" s="18" t="s">
        <v>480</v>
      </c>
      <c r="B245" s="4" t="s">
        <v>481</v>
      </c>
      <c r="C245" s="8" t="str">
        <f t="shared" si="99"/>
        <v>12:00</v>
      </c>
      <c r="D245" s="8" t="str">
        <f t="shared" si="100"/>
        <v>12:15</v>
      </c>
      <c r="E245" s="8">
        <f t="shared" si="101"/>
        <v>1.041666666666663E-2</v>
      </c>
      <c r="F245" s="4" t="s">
        <v>786</v>
      </c>
      <c r="G245" s="15" t="str">
        <f t="shared" si="81"/>
        <v>00-15-00m</v>
      </c>
      <c r="H245" s="4" t="s">
        <v>482</v>
      </c>
      <c r="J245" s="4"/>
    </row>
    <row r="246" spans="1:11">
      <c r="B246" s="4" t="s">
        <v>483</v>
      </c>
      <c r="C246" s="8" t="str">
        <f t="shared" si="99"/>
        <v>12:15</v>
      </c>
      <c r="D246" s="8" t="str">
        <f t="shared" si="100"/>
        <v>12:30</v>
      </c>
      <c r="E246" s="8">
        <f t="shared" si="101"/>
        <v>1.0416666666666741E-2</v>
      </c>
      <c r="F246" s="4" t="s">
        <v>784</v>
      </c>
      <c r="G246" s="15" t="str">
        <f t="shared" si="81"/>
        <v>00-15-00f</v>
      </c>
      <c r="H246" s="4" t="s">
        <v>484</v>
      </c>
      <c r="I246" s="4"/>
    </row>
    <row r="247" spans="1:11">
      <c r="B247" s="4" t="s">
        <v>485</v>
      </c>
      <c r="C247" s="8" t="str">
        <f t="shared" si="99"/>
        <v>12:30</v>
      </c>
      <c r="D247" s="8" t="str">
        <f t="shared" si="100"/>
        <v>12:45</v>
      </c>
      <c r="E247" s="8">
        <f t="shared" si="101"/>
        <v>1.041666666666663E-2</v>
      </c>
      <c r="F247" s="4" t="s">
        <v>784</v>
      </c>
      <c r="G247" s="15" t="str">
        <f t="shared" si="81"/>
        <v>00-15-00f</v>
      </c>
      <c r="H247" s="4" t="s">
        <v>486</v>
      </c>
      <c r="I247" s="4"/>
    </row>
    <row r="248" spans="1:11">
      <c r="B248" s="4" t="s">
        <v>487</v>
      </c>
      <c r="C248" s="8" t="str">
        <f t="shared" si="99"/>
        <v>12:45</v>
      </c>
      <c r="D248" s="8" t="str">
        <f t="shared" si="100"/>
        <v>13:00</v>
      </c>
      <c r="E248" s="8">
        <f t="shared" si="101"/>
        <v>1.041666666666663E-2</v>
      </c>
      <c r="F248" s="4" t="s">
        <v>786</v>
      </c>
      <c r="G248" s="15" t="str">
        <f t="shared" si="81"/>
        <v>00-15-00m</v>
      </c>
      <c r="H248" s="4" t="s">
        <v>488</v>
      </c>
      <c r="I248" s="4"/>
    </row>
    <row r="249" spans="1:11">
      <c r="B249" s="4"/>
      <c r="C249" s="9"/>
      <c r="D249" s="9"/>
      <c r="E249" s="4"/>
      <c r="F249" s="4"/>
      <c r="G249" s="11"/>
    </row>
    <row r="250" spans="1:11">
      <c r="B250" s="2" t="s">
        <v>489</v>
      </c>
      <c r="C250" s="10"/>
      <c r="D250" s="10"/>
      <c r="E250" s="2"/>
      <c r="F250" s="2"/>
      <c r="G250" s="13"/>
    </row>
    <row r="251" spans="1:11">
      <c r="B251" s="2" t="s">
        <v>490</v>
      </c>
      <c r="C251" s="10"/>
      <c r="D251" s="10"/>
      <c r="E251" s="2"/>
      <c r="F251" s="2"/>
      <c r="G251" s="13"/>
    </row>
    <row r="252" spans="1:11">
      <c r="B252" s="2" t="s">
        <v>491</v>
      </c>
      <c r="C252" s="10">
        <v>0.375</v>
      </c>
      <c r="D252" s="10">
        <v>0.41666666666666669</v>
      </c>
      <c r="E252" s="8">
        <f t="shared" ref="E252" si="102">D252-C252</f>
        <v>4.1666666666666685E-2</v>
      </c>
      <c r="F252" s="2" t="s">
        <v>784</v>
      </c>
      <c r="G252" s="15" t="str">
        <f t="shared" ref="G252" si="103">TEXT(E252,"hh-mm-ss") &amp; F252</f>
        <v>01-00-00f</v>
      </c>
    </row>
    <row r="253" spans="1:11">
      <c r="B253" s="2" t="s">
        <v>492</v>
      </c>
      <c r="C253" s="10"/>
      <c r="D253" s="10"/>
      <c r="E253" s="2"/>
      <c r="F253" s="2"/>
      <c r="G253" s="13"/>
    </row>
    <row r="254" spans="1:11">
      <c r="B254" s="1" t="s">
        <v>493</v>
      </c>
      <c r="C254" s="7"/>
      <c r="D254" s="7"/>
      <c r="E254" s="1"/>
      <c r="F254" s="1"/>
      <c r="G254" s="12"/>
      <c r="H254" s="2" t="s">
        <v>494</v>
      </c>
    </row>
    <row r="255" spans="1:11">
      <c r="B255" s="3" t="s">
        <v>495</v>
      </c>
      <c r="C255" s="8" t="str">
        <f t="shared" ref="C255:C260" si="104">LEFT(B255,5)</f>
        <v>11:00</v>
      </c>
      <c r="D255" s="8" t="str">
        <f t="shared" ref="D255:D260" si="105">MID(B255,7,5)</f>
        <v>11:30</v>
      </c>
      <c r="E255" s="8">
        <f t="shared" ref="E255:E260" si="106">D255-C255</f>
        <v>2.083333333333337E-2</v>
      </c>
      <c r="F255" s="3" t="s">
        <v>786</v>
      </c>
      <c r="G255" s="15" t="str">
        <f t="shared" ref="G255:G260" si="107">TEXT(E255,"hh-mm-ss") &amp; F255</f>
        <v>00-30-00m</v>
      </c>
      <c r="H255" s="3" t="s">
        <v>496</v>
      </c>
      <c r="I255" s="3" t="s">
        <v>7</v>
      </c>
      <c r="J255" s="3"/>
      <c r="K255" s="3"/>
    </row>
    <row r="256" spans="1:11">
      <c r="B256" s="4" t="s">
        <v>497</v>
      </c>
      <c r="C256" s="8" t="str">
        <f t="shared" si="104"/>
        <v>11:30</v>
      </c>
      <c r="D256" s="8" t="str">
        <f t="shared" si="105"/>
        <v>11:45</v>
      </c>
      <c r="E256" s="8">
        <f t="shared" si="106"/>
        <v>1.041666666666663E-2</v>
      </c>
      <c r="F256" s="4" t="s">
        <v>784</v>
      </c>
      <c r="G256" s="15" t="str">
        <f t="shared" si="107"/>
        <v>00-15-00f</v>
      </c>
      <c r="H256" s="4" t="s">
        <v>498</v>
      </c>
      <c r="I256" s="4"/>
    </row>
    <row r="257" spans="1:11">
      <c r="B257" s="4" t="s">
        <v>499</v>
      </c>
      <c r="C257" s="8" t="str">
        <f t="shared" si="104"/>
        <v>11:45</v>
      </c>
      <c r="D257" s="8" t="str">
        <f t="shared" si="105"/>
        <v>12:00</v>
      </c>
      <c r="E257" s="8">
        <f t="shared" si="106"/>
        <v>1.0416666666666685E-2</v>
      </c>
      <c r="F257" s="4"/>
      <c r="G257" s="15"/>
      <c r="H257" s="4" t="s">
        <v>318</v>
      </c>
      <c r="I257" s="4"/>
    </row>
    <row r="258" spans="1:11">
      <c r="A258" s="18" t="s">
        <v>500</v>
      </c>
      <c r="B258" s="4" t="s">
        <v>501</v>
      </c>
      <c r="C258" s="8" t="str">
        <f t="shared" si="104"/>
        <v>12:00</v>
      </c>
      <c r="D258" s="8" t="str">
        <f t="shared" si="105"/>
        <v>12:15</v>
      </c>
      <c r="E258" s="8">
        <f t="shared" si="106"/>
        <v>1.041666666666663E-2</v>
      </c>
      <c r="F258" s="4" t="s">
        <v>786</v>
      </c>
      <c r="G258" s="15" t="str">
        <f t="shared" si="107"/>
        <v>00-15-00m</v>
      </c>
      <c r="H258" s="4" t="s">
        <v>502</v>
      </c>
      <c r="J258" s="4"/>
    </row>
    <row r="259" spans="1:11">
      <c r="B259" s="4" t="s">
        <v>503</v>
      </c>
      <c r="C259" s="8" t="str">
        <f t="shared" si="104"/>
        <v>12:15</v>
      </c>
      <c r="D259" s="8" t="str">
        <f t="shared" si="105"/>
        <v>12:30</v>
      </c>
      <c r="E259" s="8">
        <f t="shared" si="106"/>
        <v>1.0416666666666741E-2</v>
      </c>
      <c r="F259" s="4" t="s">
        <v>786</v>
      </c>
      <c r="G259" s="15" t="str">
        <f t="shared" si="107"/>
        <v>00-15-00m</v>
      </c>
      <c r="H259" s="4" t="s">
        <v>504</v>
      </c>
      <c r="I259" s="4"/>
    </row>
    <row r="260" spans="1:11">
      <c r="B260" s="4" t="s">
        <v>505</v>
      </c>
      <c r="C260" s="8" t="str">
        <f t="shared" si="104"/>
        <v>12:30</v>
      </c>
      <c r="D260" s="8" t="str">
        <f t="shared" si="105"/>
        <v>12:45</v>
      </c>
      <c r="E260" s="8">
        <f t="shared" si="106"/>
        <v>1.041666666666663E-2</v>
      </c>
      <c r="F260" s="4" t="s">
        <v>786</v>
      </c>
      <c r="G260" s="15" t="str">
        <f t="shared" si="107"/>
        <v>00-15-00m</v>
      </c>
      <c r="H260" s="4" t="s">
        <v>506</v>
      </c>
      <c r="I260" s="4"/>
    </row>
    <row r="261" spans="1:11">
      <c r="B261" s="1" t="s">
        <v>493</v>
      </c>
      <c r="C261" s="7"/>
      <c r="D261" s="7"/>
      <c r="E261" s="1"/>
      <c r="F261" s="1"/>
      <c r="G261" s="12"/>
      <c r="H261" s="2" t="s">
        <v>507</v>
      </c>
    </row>
    <row r="262" spans="1:11">
      <c r="B262" s="3" t="s">
        <v>508</v>
      </c>
      <c r="C262" s="8" t="str">
        <f t="shared" ref="C262:C268" si="108">LEFT(B262,5)</f>
        <v>11:00</v>
      </c>
      <c r="D262" s="8" t="str">
        <f t="shared" ref="D262:D268" si="109">MID(B262,7,5)</f>
        <v>11:30</v>
      </c>
      <c r="E262" s="8">
        <f t="shared" ref="E262:E268" si="110">D262-C262</f>
        <v>2.083333333333337E-2</v>
      </c>
      <c r="F262" s="3" t="s">
        <v>786</v>
      </c>
      <c r="G262" s="15" t="str">
        <f t="shared" ref="G262:G268" si="111">TEXT(E262,"hh-mm-ss") &amp; F262</f>
        <v>00-30-00m</v>
      </c>
      <c r="H262" s="3" t="s">
        <v>509</v>
      </c>
      <c r="I262" s="3" t="s">
        <v>7</v>
      </c>
      <c r="J262" s="3"/>
      <c r="K262" s="3"/>
    </row>
    <row r="263" spans="1:11">
      <c r="B263" s="4" t="s">
        <v>510</v>
      </c>
      <c r="C263" s="8" t="str">
        <f t="shared" si="108"/>
        <v>11:30</v>
      </c>
      <c r="D263" s="8" t="str">
        <f t="shared" si="109"/>
        <v>11:45</v>
      </c>
      <c r="E263" s="8">
        <f t="shared" si="110"/>
        <v>1.041666666666663E-2</v>
      </c>
      <c r="F263" s="4" t="s">
        <v>786</v>
      </c>
      <c r="G263" s="15" t="str">
        <f t="shared" si="111"/>
        <v>00-15-00m</v>
      </c>
      <c r="H263" s="4" t="s">
        <v>511</v>
      </c>
      <c r="I263" s="4"/>
    </row>
    <row r="264" spans="1:11">
      <c r="B264" s="4" t="s">
        <v>512</v>
      </c>
      <c r="C264" s="8" t="str">
        <f t="shared" si="108"/>
        <v>11:45</v>
      </c>
      <c r="D264" s="8" t="str">
        <f t="shared" si="109"/>
        <v>12:00</v>
      </c>
      <c r="E264" s="8">
        <f t="shared" si="110"/>
        <v>1.0416666666666685E-2</v>
      </c>
      <c r="F264" s="4" t="s">
        <v>786</v>
      </c>
      <c r="G264" s="15" t="str">
        <f t="shared" si="111"/>
        <v>00-15-00m</v>
      </c>
      <c r="H264" s="4" t="s">
        <v>513</v>
      </c>
      <c r="I264" s="4"/>
    </row>
    <row r="265" spans="1:11">
      <c r="B265" s="4" t="s">
        <v>514</v>
      </c>
      <c r="C265" s="8" t="str">
        <f t="shared" si="108"/>
        <v>12:00</v>
      </c>
      <c r="D265" s="8" t="str">
        <f t="shared" si="109"/>
        <v>12:15</v>
      </c>
      <c r="E265" s="8">
        <f t="shared" si="110"/>
        <v>1.041666666666663E-2</v>
      </c>
      <c r="F265" s="4" t="s">
        <v>786</v>
      </c>
      <c r="G265" s="15" t="str">
        <f t="shared" si="111"/>
        <v>00-15-00m</v>
      </c>
      <c r="H265" s="4" t="s">
        <v>515</v>
      </c>
      <c r="I265" s="4"/>
    </row>
    <row r="266" spans="1:11">
      <c r="A266" s="18" t="s">
        <v>516</v>
      </c>
      <c r="B266" s="4" t="s">
        <v>517</v>
      </c>
      <c r="C266" s="8" t="str">
        <f t="shared" si="108"/>
        <v>12:15</v>
      </c>
      <c r="D266" s="8" t="str">
        <f t="shared" si="109"/>
        <v>12:30</v>
      </c>
      <c r="E266" s="8">
        <f t="shared" si="110"/>
        <v>1.0416666666666741E-2</v>
      </c>
      <c r="F266" s="4" t="s">
        <v>786</v>
      </c>
      <c r="G266" s="15" t="str">
        <f t="shared" si="111"/>
        <v>00-15-00m</v>
      </c>
      <c r="H266" s="4" t="s">
        <v>518</v>
      </c>
      <c r="J266" s="4"/>
    </row>
    <row r="267" spans="1:11">
      <c r="B267" s="4" t="s">
        <v>519</v>
      </c>
      <c r="C267" s="8" t="str">
        <f t="shared" si="108"/>
        <v>12:30</v>
      </c>
      <c r="D267" s="8" t="str">
        <f t="shared" si="109"/>
        <v>12:45</v>
      </c>
      <c r="E267" s="8">
        <f t="shared" si="110"/>
        <v>1.041666666666663E-2</v>
      </c>
      <c r="F267" s="4" t="s">
        <v>784</v>
      </c>
      <c r="G267" s="15" t="str">
        <f t="shared" si="111"/>
        <v>00-15-00f</v>
      </c>
      <c r="H267" s="4" t="s">
        <v>520</v>
      </c>
      <c r="I267" s="4"/>
    </row>
    <row r="268" spans="1:11">
      <c r="B268" s="4" t="s">
        <v>521</v>
      </c>
      <c r="C268" s="8" t="str">
        <f t="shared" si="108"/>
        <v>12:45</v>
      </c>
      <c r="D268" s="8" t="str">
        <f t="shared" si="109"/>
        <v>13:00</v>
      </c>
      <c r="E268" s="8">
        <f t="shared" si="110"/>
        <v>1.041666666666663E-2</v>
      </c>
      <c r="F268" s="4" t="s">
        <v>786</v>
      </c>
      <c r="G268" s="15" t="str">
        <f t="shared" si="111"/>
        <v>00-15-00m</v>
      </c>
      <c r="H268" s="4" t="s">
        <v>522</v>
      </c>
      <c r="I268" s="4"/>
    </row>
    <row r="269" spans="1:11">
      <c r="B269" s="1" t="s">
        <v>493</v>
      </c>
      <c r="C269" s="7"/>
      <c r="D269" s="7"/>
      <c r="E269" s="1"/>
      <c r="F269" s="1"/>
      <c r="G269" s="12"/>
      <c r="H269" s="2" t="s">
        <v>523</v>
      </c>
    </row>
    <row r="270" spans="1:11">
      <c r="B270" s="4" t="s">
        <v>524</v>
      </c>
      <c r="C270" s="8" t="str">
        <f t="shared" ref="C270:C277" si="112">LEFT(B270,5)</f>
        <v>11:00</v>
      </c>
      <c r="D270" s="8" t="str">
        <f t="shared" ref="D270:D277" si="113">MID(B270,7,5)</f>
        <v>11:15</v>
      </c>
      <c r="E270" s="8">
        <f t="shared" ref="E270:E277" si="114">D270-C270</f>
        <v>1.0416666666666685E-2</v>
      </c>
      <c r="F270" s="4" t="s">
        <v>786</v>
      </c>
      <c r="G270" s="15" t="str">
        <f t="shared" ref="G270:G335" si="115">TEXT(E270,"hh-mm-ss") &amp; F270</f>
        <v>00-15-00m</v>
      </c>
      <c r="H270" s="4" t="s">
        <v>525</v>
      </c>
      <c r="I270" s="4"/>
      <c r="J270" s="4"/>
      <c r="K270" s="4"/>
    </row>
    <row r="271" spans="1:11">
      <c r="B271" s="4" t="s">
        <v>526</v>
      </c>
      <c r="C271" s="8" t="str">
        <f t="shared" si="112"/>
        <v>11:15</v>
      </c>
      <c r="D271" s="8" t="str">
        <f t="shared" si="113"/>
        <v>11:30</v>
      </c>
      <c r="E271" s="8">
        <f t="shared" si="114"/>
        <v>1.0416666666666685E-2</v>
      </c>
      <c r="F271" s="4" t="s">
        <v>784</v>
      </c>
      <c r="G271" s="15" t="str">
        <f t="shared" si="115"/>
        <v>00-15-00f</v>
      </c>
      <c r="H271" s="4" t="s">
        <v>527</v>
      </c>
      <c r="I271" s="4"/>
    </row>
    <row r="272" spans="1:11">
      <c r="B272" s="4" t="s">
        <v>528</v>
      </c>
      <c r="C272" s="8" t="str">
        <f t="shared" si="112"/>
        <v>11:30</v>
      </c>
      <c r="D272" s="8" t="str">
        <f t="shared" si="113"/>
        <v>11:45</v>
      </c>
      <c r="E272" s="8">
        <f t="shared" si="114"/>
        <v>1.041666666666663E-2</v>
      </c>
      <c r="F272" s="4" t="s">
        <v>786</v>
      </c>
      <c r="G272" s="15" t="str">
        <f t="shared" si="115"/>
        <v>00-15-00m</v>
      </c>
      <c r="H272" s="4" t="s">
        <v>529</v>
      </c>
      <c r="I272" s="4"/>
    </row>
    <row r="273" spans="1:11">
      <c r="A273" s="18" t="s">
        <v>530</v>
      </c>
      <c r="B273" s="4" t="s">
        <v>531</v>
      </c>
      <c r="C273" s="8" t="str">
        <f t="shared" si="112"/>
        <v>11:45</v>
      </c>
      <c r="D273" s="8" t="str">
        <f t="shared" si="113"/>
        <v>12:00</v>
      </c>
      <c r="E273" s="8">
        <f t="shared" si="114"/>
        <v>1.0416666666666685E-2</v>
      </c>
      <c r="F273" s="4" t="s">
        <v>786</v>
      </c>
      <c r="G273" s="15" t="str">
        <f t="shared" si="115"/>
        <v>00-15-00m</v>
      </c>
      <c r="H273" s="4" t="s">
        <v>532</v>
      </c>
      <c r="J273" s="4"/>
    </row>
    <row r="274" spans="1:11">
      <c r="B274" s="4" t="s">
        <v>533</v>
      </c>
      <c r="C274" s="8" t="str">
        <f t="shared" si="112"/>
        <v>12:00</v>
      </c>
      <c r="D274" s="8" t="str">
        <f t="shared" si="113"/>
        <v>12:15</v>
      </c>
      <c r="E274" s="8">
        <f t="shared" si="114"/>
        <v>1.041666666666663E-2</v>
      </c>
      <c r="F274" s="4" t="s">
        <v>786</v>
      </c>
      <c r="G274" s="15" t="str">
        <f t="shared" si="115"/>
        <v>00-15-00m</v>
      </c>
      <c r="H274" s="4" t="s">
        <v>534</v>
      </c>
      <c r="I274" s="4"/>
    </row>
    <row r="275" spans="1:11">
      <c r="B275" s="4" t="s">
        <v>535</v>
      </c>
      <c r="C275" s="8" t="str">
        <f t="shared" si="112"/>
        <v>12:15</v>
      </c>
      <c r="D275" s="8" t="str">
        <f t="shared" si="113"/>
        <v>12:30</v>
      </c>
      <c r="E275" s="8">
        <f t="shared" si="114"/>
        <v>1.0416666666666741E-2</v>
      </c>
      <c r="F275" s="4" t="s">
        <v>786</v>
      </c>
      <c r="G275" s="15" t="str">
        <f t="shared" si="115"/>
        <v>00-15-00m</v>
      </c>
      <c r="H275" s="4" t="s">
        <v>536</v>
      </c>
      <c r="I275" s="4"/>
    </row>
    <row r="276" spans="1:11">
      <c r="B276" s="4" t="s">
        <v>537</v>
      </c>
      <c r="C276" s="8" t="str">
        <f t="shared" si="112"/>
        <v>12:30</v>
      </c>
      <c r="D276" s="8" t="str">
        <f t="shared" si="113"/>
        <v>12:45</v>
      </c>
      <c r="E276" s="8">
        <f t="shared" si="114"/>
        <v>1.041666666666663E-2</v>
      </c>
      <c r="F276" s="4" t="s">
        <v>786</v>
      </c>
      <c r="G276" s="15" t="str">
        <f t="shared" si="115"/>
        <v>00-15-00m</v>
      </c>
      <c r="H276" s="4" t="s">
        <v>538</v>
      </c>
      <c r="I276" s="4"/>
    </row>
    <row r="277" spans="1:11">
      <c r="B277" s="5" t="s">
        <v>539</v>
      </c>
      <c r="C277" s="8" t="str">
        <f t="shared" si="112"/>
        <v>12:45</v>
      </c>
      <c r="D277" s="8" t="str">
        <f t="shared" si="113"/>
        <v>13:00</v>
      </c>
      <c r="E277" s="8">
        <f t="shared" si="114"/>
        <v>1.041666666666663E-2</v>
      </c>
      <c r="F277" s="5"/>
      <c r="G277" s="15"/>
      <c r="H277" s="5" t="s">
        <v>20</v>
      </c>
      <c r="I277" s="4"/>
    </row>
    <row r="278" spans="1:11">
      <c r="B278" s="1" t="s">
        <v>493</v>
      </c>
      <c r="C278" s="7"/>
      <c r="D278" s="7"/>
      <c r="E278" s="1"/>
      <c r="F278" s="1"/>
      <c r="G278" s="12"/>
      <c r="H278" s="2" t="s">
        <v>540</v>
      </c>
    </row>
    <row r="279" spans="1:11">
      <c r="B279" s="3" t="s">
        <v>541</v>
      </c>
      <c r="C279" s="8" t="str">
        <f t="shared" ref="C279:C285" si="116">LEFT(B279,5)</f>
        <v>11:00</v>
      </c>
      <c r="D279" s="8" t="str">
        <f t="shared" ref="D279:D285" si="117">MID(B279,7,5)</f>
        <v>11:30</v>
      </c>
      <c r="E279" s="8">
        <f t="shared" ref="E279:E285" si="118">D279-C279</f>
        <v>2.083333333333337E-2</v>
      </c>
      <c r="F279" s="3" t="s">
        <v>786</v>
      </c>
      <c r="G279" s="15" t="str">
        <f t="shared" si="115"/>
        <v>00-30-00m</v>
      </c>
      <c r="H279" s="3" t="s">
        <v>542</v>
      </c>
      <c r="I279" s="3" t="s">
        <v>7</v>
      </c>
      <c r="J279" s="3"/>
      <c r="K279" s="3"/>
    </row>
    <row r="280" spans="1:11">
      <c r="B280" s="4" t="s">
        <v>543</v>
      </c>
      <c r="C280" s="8" t="str">
        <f t="shared" si="116"/>
        <v>11:30</v>
      </c>
      <c r="D280" s="8" t="str">
        <f t="shared" si="117"/>
        <v>11:45</v>
      </c>
      <c r="E280" s="8">
        <f t="shared" si="118"/>
        <v>1.041666666666663E-2</v>
      </c>
      <c r="F280" s="4" t="s">
        <v>786</v>
      </c>
      <c r="G280" s="15" t="str">
        <f t="shared" si="115"/>
        <v>00-15-00m</v>
      </c>
      <c r="H280" s="4" t="s">
        <v>544</v>
      </c>
      <c r="I280" s="4"/>
    </row>
    <row r="281" spans="1:11">
      <c r="B281" s="4" t="s">
        <v>545</v>
      </c>
      <c r="C281" s="8" t="str">
        <f t="shared" si="116"/>
        <v>11:45</v>
      </c>
      <c r="D281" s="8" t="str">
        <f t="shared" si="117"/>
        <v>12:00</v>
      </c>
      <c r="E281" s="8">
        <f t="shared" si="118"/>
        <v>1.0416666666666685E-2</v>
      </c>
      <c r="F281" s="4" t="s">
        <v>786</v>
      </c>
      <c r="G281" s="15" t="str">
        <f t="shared" si="115"/>
        <v>00-15-00m</v>
      </c>
      <c r="H281" s="4" t="s">
        <v>546</v>
      </c>
      <c r="I281" s="4"/>
    </row>
    <row r="282" spans="1:11">
      <c r="B282" s="4" t="s">
        <v>547</v>
      </c>
      <c r="C282" s="8" t="str">
        <f t="shared" si="116"/>
        <v>12:00</v>
      </c>
      <c r="D282" s="8" t="str">
        <f t="shared" si="117"/>
        <v>12:15</v>
      </c>
      <c r="E282" s="8">
        <f t="shared" si="118"/>
        <v>1.041666666666663E-2</v>
      </c>
      <c r="F282" s="4" t="s">
        <v>786</v>
      </c>
      <c r="G282" s="15" t="str">
        <f t="shared" si="115"/>
        <v>00-15-00m</v>
      </c>
      <c r="H282" s="4" t="s">
        <v>548</v>
      </c>
      <c r="I282" s="4"/>
    </row>
    <row r="283" spans="1:11">
      <c r="A283" s="18" t="s">
        <v>549</v>
      </c>
      <c r="B283" s="4" t="s">
        <v>550</v>
      </c>
      <c r="C283" s="8" t="str">
        <f t="shared" si="116"/>
        <v>12:15</v>
      </c>
      <c r="D283" s="8" t="str">
        <f t="shared" si="117"/>
        <v>12:30</v>
      </c>
      <c r="E283" s="8">
        <f t="shared" si="118"/>
        <v>1.0416666666666741E-2</v>
      </c>
      <c r="F283" s="4" t="s">
        <v>786</v>
      </c>
      <c r="G283" s="15" t="str">
        <f t="shared" si="115"/>
        <v>00-15-00m</v>
      </c>
      <c r="H283" s="4" t="s">
        <v>551</v>
      </c>
      <c r="J283" s="4"/>
    </row>
    <row r="284" spans="1:11">
      <c r="B284" s="4" t="s">
        <v>552</v>
      </c>
      <c r="C284" s="8" t="str">
        <f t="shared" si="116"/>
        <v>12:30</v>
      </c>
      <c r="D284" s="8" t="str">
        <f t="shared" si="117"/>
        <v>12:45</v>
      </c>
      <c r="E284" s="8">
        <f t="shared" si="118"/>
        <v>1.041666666666663E-2</v>
      </c>
      <c r="F284" s="4" t="s">
        <v>784</v>
      </c>
      <c r="G284" s="15" t="str">
        <f t="shared" si="115"/>
        <v>00-15-00f</v>
      </c>
      <c r="H284" s="4" t="s">
        <v>553</v>
      </c>
      <c r="I284" s="4"/>
    </row>
    <row r="285" spans="1:11">
      <c r="B285" s="4" t="s">
        <v>554</v>
      </c>
      <c r="C285" s="8" t="str">
        <f t="shared" si="116"/>
        <v>12:45</v>
      </c>
      <c r="D285" s="8" t="str">
        <f t="shared" si="117"/>
        <v>13:00</v>
      </c>
      <c r="E285" s="8">
        <f t="shared" si="118"/>
        <v>1.041666666666663E-2</v>
      </c>
      <c r="F285" s="4" t="s">
        <v>784</v>
      </c>
      <c r="G285" s="15" t="str">
        <f t="shared" si="115"/>
        <v>00-15-00f</v>
      </c>
      <c r="H285" s="4" t="s">
        <v>555</v>
      </c>
      <c r="I285" s="4"/>
    </row>
    <row r="286" spans="1:11">
      <c r="B286" s="1" t="s">
        <v>493</v>
      </c>
      <c r="C286" s="7"/>
      <c r="D286" s="7"/>
      <c r="E286" s="1"/>
      <c r="F286" s="1"/>
      <c r="G286" s="12"/>
      <c r="H286" s="2" t="s">
        <v>556</v>
      </c>
    </row>
    <row r="287" spans="1:11">
      <c r="B287" s="3" t="s">
        <v>557</v>
      </c>
      <c r="C287" s="8" t="str">
        <f t="shared" ref="C287:C293" si="119">LEFT(B287,5)</f>
        <v>11:00</v>
      </c>
      <c r="D287" s="8" t="str">
        <f t="shared" ref="D287:D293" si="120">MID(B287,7,5)</f>
        <v>11:30</v>
      </c>
      <c r="E287" s="8">
        <f t="shared" ref="E287:E293" si="121">D287-C287</f>
        <v>2.083333333333337E-2</v>
      </c>
      <c r="F287" s="3" t="s">
        <v>786</v>
      </c>
      <c r="G287" s="15" t="str">
        <f t="shared" si="115"/>
        <v>00-30-00m</v>
      </c>
      <c r="H287" s="3" t="s">
        <v>558</v>
      </c>
      <c r="I287" s="3" t="s">
        <v>7</v>
      </c>
      <c r="J287" s="3"/>
      <c r="K287" s="3"/>
    </row>
    <row r="288" spans="1:11">
      <c r="B288" s="4" t="s">
        <v>559</v>
      </c>
      <c r="C288" s="8" t="str">
        <f t="shared" si="119"/>
        <v>11:30</v>
      </c>
      <c r="D288" s="8" t="str">
        <f t="shared" si="120"/>
        <v>11:45</v>
      </c>
      <c r="E288" s="8">
        <f t="shared" si="121"/>
        <v>1.041666666666663E-2</v>
      </c>
      <c r="F288" s="4" t="s">
        <v>784</v>
      </c>
      <c r="G288" s="15" t="str">
        <f t="shared" si="115"/>
        <v>00-15-00f</v>
      </c>
      <c r="H288" s="5" t="s">
        <v>560</v>
      </c>
      <c r="I288" s="4"/>
    </row>
    <row r="289" spans="1:11">
      <c r="B289" s="4" t="s">
        <v>561</v>
      </c>
      <c r="C289" s="8" t="str">
        <f t="shared" si="119"/>
        <v>11:45</v>
      </c>
      <c r="D289" s="8" t="str">
        <f t="shared" si="120"/>
        <v>12:00</v>
      </c>
      <c r="E289" s="8">
        <f t="shared" si="121"/>
        <v>1.0416666666666685E-2</v>
      </c>
      <c r="F289" s="4" t="s">
        <v>786</v>
      </c>
      <c r="G289" s="15" t="str">
        <f t="shared" si="115"/>
        <v>00-15-00m</v>
      </c>
      <c r="H289" s="4" t="s">
        <v>562</v>
      </c>
      <c r="I289" s="4"/>
    </row>
    <row r="290" spans="1:11">
      <c r="A290" s="18" t="s">
        <v>563</v>
      </c>
      <c r="B290" s="4" t="s">
        <v>564</v>
      </c>
      <c r="C290" s="8" t="str">
        <f t="shared" si="119"/>
        <v>12:00</v>
      </c>
      <c r="D290" s="8" t="str">
        <f t="shared" si="120"/>
        <v>12:15</v>
      </c>
      <c r="E290" s="8">
        <f t="shared" si="121"/>
        <v>1.041666666666663E-2</v>
      </c>
      <c r="F290" s="4" t="s">
        <v>786</v>
      </c>
      <c r="G290" s="15" t="str">
        <f t="shared" si="115"/>
        <v>00-15-00m</v>
      </c>
      <c r="H290" s="4" t="s">
        <v>565</v>
      </c>
      <c r="J290" s="4"/>
    </row>
    <row r="291" spans="1:11">
      <c r="B291" s="4" t="s">
        <v>566</v>
      </c>
      <c r="C291" s="8" t="str">
        <f t="shared" si="119"/>
        <v>12:15</v>
      </c>
      <c r="D291" s="8" t="str">
        <f t="shared" si="120"/>
        <v>12:30</v>
      </c>
      <c r="E291" s="8">
        <f t="shared" si="121"/>
        <v>1.0416666666666741E-2</v>
      </c>
      <c r="F291" s="4" t="s">
        <v>786</v>
      </c>
      <c r="G291" s="15" t="str">
        <f t="shared" si="115"/>
        <v>00-15-00m</v>
      </c>
      <c r="H291" s="4" t="s">
        <v>567</v>
      </c>
      <c r="I291" s="4"/>
    </row>
    <row r="292" spans="1:11">
      <c r="B292" s="4" t="s">
        <v>568</v>
      </c>
      <c r="C292" s="8" t="str">
        <f t="shared" si="119"/>
        <v>12:30</v>
      </c>
      <c r="D292" s="8" t="str">
        <f t="shared" si="120"/>
        <v>12:45</v>
      </c>
      <c r="E292" s="8">
        <f t="shared" si="121"/>
        <v>1.041666666666663E-2</v>
      </c>
      <c r="F292" s="4" t="s">
        <v>784</v>
      </c>
      <c r="G292" s="15" t="str">
        <f t="shared" si="115"/>
        <v>00-15-00f</v>
      </c>
      <c r="H292" s="4" t="s">
        <v>569</v>
      </c>
      <c r="I292" s="4"/>
    </row>
    <row r="293" spans="1:11">
      <c r="B293" s="4" t="s">
        <v>570</v>
      </c>
      <c r="C293" s="8" t="str">
        <f t="shared" si="119"/>
        <v>12:45</v>
      </c>
      <c r="D293" s="8" t="str">
        <f t="shared" si="120"/>
        <v>13:00</v>
      </c>
      <c r="E293" s="8">
        <f t="shared" si="121"/>
        <v>1.041666666666663E-2</v>
      </c>
      <c r="F293" s="4" t="s">
        <v>786</v>
      </c>
      <c r="G293" s="15" t="str">
        <f t="shared" si="115"/>
        <v>00-15-00m</v>
      </c>
      <c r="H293" s="4" t="s">
        <v>571</v>
      </c>
      <c r="I293" s="4"/>
    </row>
    <row r="294" spans="1:11">
      <c r="B294" s="1" t="s">
        <v>493</v>
      </c>
      <c r="C294" s="7"/>
      <c r="D294" s="7"/>
      <c r="E294" s="1"/>
      <c r="F294" s="1"/>
      <c r="G294" s="12"/>
      <c r="H294" s="2" t="s">
        <v>572</v>
      </c>
    </row>
    <row r="295" spans="1:11">
      <c r="B295" s="3" t="s">
        <v>573</v>
      </c>
      <c r="C295" s="8" t="str">
        <f t="shared" ref="C295:C301" si="122">LEFT(B295,5)</f>
        <v>11:00</v>
      </c>
      <c r="D295" s="8" t="str">
        <f t="shared" ref="D295:D301" si="123">MID(B295,7,5)</f>
        <v>11:15</v>
      </c>
      <c r="E295" s="8">
        <f t="shared" ref="E295:E301" si="124">D295-C295</f>
        <v>1.0416666666666685E-2</v>
      </c>
      <c r="F295" s="3" t="s">
        <v>786</v>
      </c>
      <c r="G295" s="15" t="str">
        <f t="shared" si="115"/>
        <v>00-15-00m</v>
      </c>
      <c r="H295" s="3" t="s">
        <v>574</v>
      </c>
      <c r="I295" s="3" t="s">
        <v>7</v>
      </c>
      <c r="J295" s="3"/>
      <c r="K295" s="3"/>
    </row>
    <row r="296" spans="1:11">
      <c r="B296" s="3" t="s">
        <v>575</v>
      </c>
      <c r="C296" s="8" t="str">
        <f t="shared" si="122"/>
        <v>11:15</v>
      </c>
      <c r="D296" s="8" t="str">
        <f t="shared" si="123"/>
        <v>11:30</v>
      </c>
      <c r="E296" s="8">
        <f t="shared" si="124"/>
        <v>1.0416666666666685E-2</v>
      </c>
      <c r="F296" s="3" t="s">
        <v>786</v>
      </c>
      <c r="G296" s="15" t="str">
        <f t="shared" si="115"/>
        <v>00-15-00m</v>
      </c>
      <c r="H296" s="3" t="s">
        <v>576</v>
      </c>
      <c r="I296" s="3" t="s">
        <v>7</v>
      </c>
    </row>
    <row r="297" spans="1:11">
      <c r="B297" s="4" t="s">
        <v>577</v>
      </c>
      <c r="C297" s="8" t="str">
        <f t="shared" si="122"/>
        <v>11:45</v>
      </c>
      <c r="D297" s="8" t="str">
        <f t="shared" si="123"/>
        <v>12:00</v>
      </c>
      <c r="E297" s="8">
        <f t="shared" si="124"/>
        <v>1.0416666666666685E-2</v>
      </c>
      <c r="F297" s="4" t="s">
        <v>786</v>
      </c>
      <c r="G297" s="15" t="str">
        <f t="shared" si="115"/>
        <v>00-15-00m</v>
      </c>
      <c r="H297" s="4" t="s">
        <v>578</v>
      </c>
      <c r="I297" s="4"/>
    </row>
    <row r="298" spans="1:11">
      <c r="A298" s="18" t="s">
        <v>579</v>
      </c>
      <c r="B298" s="4" t="s">
        <v>580</v>
      </c>
      <c r="C298" s="8" t="str">
        <f t="shared" si="122"/>
        <v>12:00</v>
      </c>
      <c r="D298" s="8" t="str">
        <f t="shared" si="123"/>
        <v>12:15</v>
      </c>
      <c r="E298" s="8">
        <f t="shared" si="124"/>
        <v>1.041666666666663E-2</v>
      </c>
      <c r="F298" s="4" t="s">
        <v>786</v>
      </c>
      <c r="G298" s="15" t="str">
        <f t="shared" si="115"/>
        <v>00-15-00m</v>
      </c>
      <c r="H298" s="4" t="s">
        <v>581</v>
      </c>
      <c r="J298" s="4"/>
    </row>
    <row r="299" spans="1:11">
      <c r="B299" s="4" t="s">
        <v>582</v>
      </c>
      <c r="C299" s="8" t="str">
        <f t="shared" si="122"/>
        <v>12:15</v>
      </c>
      <c r="D299" s="8" t="str">
        <f t="shared" si="123"/>
        <v>12:30</v>
      </c>
      <c r="E299" s="8">
        <f t="shared" si="124"/>
        <v>1.0416666666666741E-2</v>
      </c>
      <c r="F299" s="4" t="s">
        <v>786</v>
      </c>
      <c r="G299" s="15" t="str">
        <f t="shared" si="115"/>
        <v>00-15-00m</v>
      </c>
      <c r="H299" s="4" t="s">
        <v>583</v>
      </c>
      <c r="I299" s="4"/>
    </row>
    <row r="300" spans="1:11">
      <c r="B300" s="4" t="s">
        <v>584</v>
      </c>
      <c r="C300" s="8" t="str">
        <f t="shared" si="122"/>
        <v>12:30</v>
      </c>
      <c r="D300" s="8" t="str">
        <f t="shared" si="123"/>
        <v>12:45</v>
      </c>
      <c r="E300" s="8">
        <f t="shared" si="124"/>
        <v>1.041666666666663E-2</v>
      </c>
      <c r="F300" s="4" t="s">
        <v>786</v>
      </c>
      <c r="G300" s="15" t="str">
        <f t="shared" si="115"/>
        <v>00-15-00m</v>
      </c>
      <c r="H300" s="4" t="s">
        <v>585</v>
      </c>
      <c r="I300" s="4"/>
    </row>
    <row r="301" spans="1:11">
      <c r="B301" s="4" t="s">
        <v>586</v>
      </c>
      <c r="C301" s="8" t="str">
        <f t="shared" si="122"/>
        <v>12:45</v>
      </c>
      <c r="D301" s="8" t="str">
        <f t="shared" si="123"/>
        <v>13:00</v>
      </c>
      <c r="E301" s="8">
        <f t="shared" si="124"/>
        <v>1.041666666666663E-2</v>
      </c>
      <c r="F301" s="4" t="s">
        <v>784</v>
      </c>
      <c r="G301" s="15" t="str">
        <f t="shared" si="115"/>
        <v>00-15-00f</v>
      </c>
      <c r="H301" s="4" t="s">
        <v>587</v>
      </c>
      <c r="I301" s="4"/>
    </row>
    <row r="302" spans="1:11">
      <c r="B302" s="1" t="s">
        <v>588</v>
      </c>
      <c r="C302" s="7"/>
      <c r="D302" s="7"/>
      <c r="E302" s="1"/>
      <c r="F302" s="1"/>
      <c r="G302" s="12"/>
      <c r="H302" s="2" t="s">
        <v>589</v>
      </c>
    </row>
    <row r="303" spans="1:11">
      <c r="B303" s="3" t="s">
        <v>590</v>
      </c>
      <c r="C303" s="8" t="str">
        <f t="shared" ref="C303:C309" si="125">LEFT(B303,5)</f>
        <v>14:30</v>
      </c>
      <c r="D303" s="8" t="str">
        <f t="shared" ref="D303:D309" si="126">MID(B303,7,5)</f>
        <v>15:00</v>
      </c>
      <c r="E303" s="8">
        <f t="shared" ref="E303:E309" si="127">D303-C303</f>
        <v>2.083333333333337E-2</v>
      </c>
      <c r="F303" s="3" t="s">
        <v>784</v>
      </c>
      <c r="G303" s="15" t="str">
        <f t="shared" si="115"/>
        <v>00-30-00f</v>
      </c>
      <c r="H303" s="3" t="s">
        <v>591</v>
      </c>
      <c r="I303" s="3" t="s">
        <v>7</v>
      </c>
      <c r="J303" s="3"/>
      <c r="K303" s="3"/>
    </row>
    <row r="304" spans="1:11">
      <c r="B304" s="4" t="s">
        <v>592</v>
      </c>
      <c r="C304" s="8" t="str">
        <f t="shared" si="125"/>
        <v>15:00</v>
      </c>
      <c r="D304" s="8" t="str">
        <f t="shared" si="126"/>
        <v>15:15</v>
      </c>
      <c r="E304" s="8">
        <f t="shared" si="127"/>
        <v>1.041666666666663E-2</v>
      </c>
      <c r="F304" s="4" t="s">
        <v>784</v>
      </c>
      <c r="G304" s="15" t="str">
        <f t="shared" si="115"/>
        <v>00-15-00f</v>
      </c>
      <c r="H304" s="4" t="s">
        <v>593</v>
      </c>
      <c r="I304" s="4"/>
    </row>
    <row r="305" spans="1:11">
      <c r="B305" s="4" t="s">
        <v>594</v>
      </c>
      <c r="C305" s="8" t="str">
        <f t="shared" si="125"/>
        <v>15:15</v>
      </c>
      <c r="D305" s="8" t="str">
        <f t="shared" si="126"/>
        <v>15:30</v>
      </c>
      <c r="E305" s="8">
        <f t="shared" si="127"/>
        <v>1.0416666666666741E-2</v>
      </c>
      <c r="F305" s="4" t="s">
        <v>786</v>
      </c>
      <c r="G305" s="15" t="str">
        <f t="shared" si="115"/>
        <v>00-15-00m</v>
      </c>
      <c r="H305" s="4" t="s">
        <v>595</v>
      </c>
      <c r="I305" s="4"/>
    </row>
    <row r="306" spans="1:11">
      <c r="B306" s="4" t="s">
        <v>596</v>
      </c>
      <c r="C306" s="8" t="str">
        <f t="shared" si="125"/>
        <v>16:00</v>
      </c>
      <c r="D306" s="8" t="str">
        <f t="shared" si="126"/>
        <v>16:15</v>
      </c>
      <c r="E306" s="8">
        <f t="shared" si="127"/>
        <v>1.0416666666666741E-2</v>
      </c>
      <c r="F306" s="4" t="s">
        <v>786</v>
      </c>
      <c r="G306" s="15" t="str">
        <f t="shared" si="115"/>
        <v>00-15-00m</v>
      </c>
      <c r="H306" s="4" t="s">
        <v>597</v>
      </c>
      <c r="I306" s="4"/>
    </row>
    <row r="307" spans="1:11">
      <c r="A307" s="18" t="s">
        <v>598</v>
      </c>
      <c r="B307" s="4" t="s">
        <v>599</v>
      </c>
      <c r="C307" s="8" t="str">
        <f t="shared" si="125"/>
        <v>16:15</v>
      </c>
      <c r="D307" s="8" t="str">
        <f t="shared" si="126"/>
        <v>16:30</v>
      </c>
      <c r="E307" s="8">
        <f t="shared" si="127"/>
        <v>1.041666666666663E-2</v>
      </c>
      <c r="F307" s="4" t="s">
        <v>786</v>
      </c>
      <c r="G307" s="15" t="str">
        <f t="shared" si="115"/>
        <v>00-15-00m</v>
      </c>
      <c r="H307" s="4" t="s">
        <v>600</v>
      </c>
      <c r="J307" s="4"/>
    </row>
    <row r="308" spans="1:11">
      <c r="B308" s="4" t="s">
        <v>601</v>
      </c>
      <c r="C308" s="8" t="str">
        <f t="shared" si="125"/>
        <v>16:30</v>
      </c>
      <c r="D308" s="8" t="str">
        <f t="shared" si="126"/>
        <v>16:45</v>
      </c>
      <c r="E308" s="8">
        <f t="shared" si="127"/>
        <v>1.041666666666663E-2</v>
      </c>
      <c r="F308" s="4" t="s">
        <v>786</v>
      </c>
      <c r="G308" s="15" t="str">
        <f t="shared" si="115"/>
        <v>00-15-00m</v>
      </c>
      <c r="H308" s="4" t="s">
        <v>602</v>
      </c>
      <c r="I308" s="4"/>
    </row>
    <row r="309" spans="1:11">
      <c r="B309" s="4" t="s">
        <v>603</v>
      </c>
      <c r="C309" s="8" t="str">
        <f t="shared" si="125"/>
        <v>16:45</v>
      </c>
      <c r="D309" s="8" t="str">
        <f t="shared" si="126"/>
        <v>17:00</v>
      </c>
      <c r="E309" s="8">
        <f t="shared" si="127"/>
        <v>1.0416666666666741E-2</v>
      </c>
      <c r="F309" s="4" t="s">
        <v>786</v>
      </c>
      <c r="G309" s="15" t="str">
        <f t="shared" si="115"/>
        <v>00-15-00m</v>
      </c>
      <c r="H309" s="4" t="s">
        <v>604</v>
      </c>
      <c r="I309" s="4"/>
    </row>
    <row r="310" spans="1:11">
      <c r="B310" s="1" t="s">
        <v>588</v>
      </c>
      <c r="C310" s="7"/>
      <c r="D310" s="7"/>
      <c r="E310" s="1"/>
      <c r="F310" s="1"/>
      <c r="G310" s="12"/>
      <c r="H310" s="2" t="s">
        <v>605</v>
      </c>
    </row>
    <row r="311" spans="1:11">
      <c r="B311" s="3" t="s">
        <v>606</v>
      </c>
      <c r="C311" s="8" t="str">
        <f t="shared" ref="C311:C316" si="128">LEFT(B311,5)</f>
        <v>14:30</v>
      </c>
      <c r="D311" s="8" t="str">
        <f t="shared" ref="D311:D316" si="129">MID(B311,7,5)</f>
        <v>15:00</v>
      </c>
      <c r="E311" s="8">
        <f t="shared" ref="E311:E316" si="130">D311-C311</f>
        <v>2.083333333333337E-2</v>
      </c>
      <c r="F311" s="3" t="s">
        <v>786</v>
      </c>
      <c r="G311" s="15" t="str">
        <f t="shared" si="115"/>
        <v>00-30-00m</v>
      </c>
      <c r="H311" s="5" t="s">
        <v>607</v>
      </c>
      <c r="I311" s="3" t="s">
        <v>7</v>
      </c>
      <c r="J311" s="5"/>
      <c r="K311" s="3"/>
    </row>
    <row r="312" spans="1:11">
      <c r="B312" s="4" t="s">
        <v>608</v>
      </c>
      <c r="C312" s="8" t="str">
        <f t="shared" si="128"/>
        <v>15:00</v>
      </c>
      <c r="D312" s="8" t="str">
        <f t="shared" si="129"/>
        <v>15:15</v>
      </c>
      <c r="E312" s="8">
        <f t="shared" si="130"/>
        <v>1.041666666666663E-2</v>
      </c>
      <c r="F312" s="4" t="s">
        <v>784</v>
      </c>
      <c r="G312" s="15" t="str">
        <f t="shared" si="115"/>
        <v>00-15-00f</v>
      </c>
      <c r="H312" s="4" t="s">
        <v>609</v>
      </c>
      <c r="I312" s="4"/>
    </row>
    <row r="313" spans="1:11">
      <c r="B313" s="4" t="s">
        <v>610</v>
      </c>
      <c r="C313" s="8" t="str">
        <f t="shared" si="128"/>
        <v>15:15</v>
      </c>
      <c r="D313" s="8" t="str">
        <f t="shared" si="129"/>
        <v>15:30</v>
      </c>
      <c r="E313" s="8">
        <f t="shared" si="130"/>
        <v>1.0416666666666741E-2</v>
      </c>
      <c r="F313" s="4" t="s">
        <v>784</v>
      </c>
      <c r="G313" s="15" t="str">
        <f t="shared" si="115"/>
        <v>00-15-00f</v>
      </c>
      <c r="H313" s="5" t="s">
        <v>611</v>
      </c>
      <c r="I313" s="4"/>
    </row>
    <row r="314" spans="1:11">
      <c r="A314" s="18" t="s">
        <v>612</v>
      </c>
      <c r="B314" s="4" t="s">
        <v>613</v>
      </c>
      <c r="C314" s="8" t="str">
        <f t="shared" si="128"/>
        <v>16:00</v>
      </c>
      <c r="D314" s="8" t="str">
        <f t="shared" si="129"/>
        <v>16:15</v>
      </c>
      <c r="E314" s="8">
        <f t="shared" si="130"/>
        <v>1.0416666666666741E-2</v>
      </c>
      <c r="F314" s="4" t="s">
        <v>784</v>
      </c>
      <c r="G314" s="15" t="str">
        <f t="shared" si="115"/>
        <v>00-15-00f</v>
      </c>
      <c r="H314" s="4" t="s">
        <v>614</v>
      </c>
      <c r="J314" s="4"/>
    </row>
    <row r="315" spans="1:11">
      <c r="B315" s="4" t="s">
        <v>615</v>
      </c>
      <c r="C315" s="8" t="str">
        <f t="shared" si="128"/>
        <v>16:15</v>
      </c>
      <c r="D315" s="8" t="str">
        <f t="shared" si="129"/>
        <v>16:30</v>
      </c>
      <c r="E315" s="8">
        <f t="shared" si="130"/>
        <v>1.041666666666663E-2</v>
      </c>
      <c r="F315" s="4" t="s">
        <v>784</v>
      </c>
      <c r="G315" s="15" t="str">
        <f t="shared" si="115"/>
        <v>00-15-00f</v>
      </c>
      <c r="H315" s="4" t="s">
        <v>616</v>
      </c>
      <c r="I315" s="4"/>
    </row>
    <row r="316" spans="1:11">
      <c r="B316" s="4" t="s">
        <v>617</v>
      </c>
      <c r="C316" s="8" t="str">
        <f t="shared" si="128"/>
        <v>16:30</v>
      </c>
      <c r="D316" s="8" t="str">
        <f t="shared" si="129"/>
        <v>16:45</v>
      </c>
      <c r="E316" s="8">
        <f t="shared" si="130"/>
        <v>1.041666666666663E-2</v>
      </c>
      <c r="F316" s="4" t="s">
        <v>784</v>
      </c>
      <c r="G316" s="15" t="str">
        <f t="shared" si="115"/>
        <v>00-15-00f</v>
      </c>
      <c r="H316" s="4" t="s">
        <v>618</v>
      </c>
      <c r="I316" s="4"/>
    </row>
    <row r="317" spans="1:11">
      <c r="B317" s="1" t="s">
        <v>588</v>
      </c>
      <c r="C317" s="7"/>
      <c r="D317" s="7"/>
      <c r="E317" s="1"/>
      <c r="F317" s="1"/>
      <c r="G317" s="12"/>
      <c r="H317" s="2" t="s">
        <v>619</v>
      </c>
    </row>
    <row r="318" spans="1:11">
      <c r="B318" s="4" t="s">
        <v>620</v>
      </c>
      <c r="C318" s="8" t="str">
        <f t="shared" ref="C318:C325" si="131">LEFT(B318,5)</f>
        <v>14:30</v>
      </c>
      <c r="D318" s="8" t="str">
        <f t="shared" ref="D318:D325" si="132">MID(B318,7,5)</f>
        <v>14:45</v>
      </c>
      <c r="E318" s="8">
        <f t="shared" ref="E318:E325" si="133">D318-C318</f>
        <v>1.0416666666666741E-2</v>
      </c>
      <c r="F318" s="4" t="s">
        <v>786</v>
      </c>
      <c r="G318" s="15" t="str">
        <f t="shared" si="115"/>
        <v>00-15-00m</v>
      </c>
      <c r="H318" s="4" t="s">
        <v>621</v>
      </c>
      <c r="I318" s="4"/>
      <c r="J318" s="4"/>
      <c r="K318" s="4"/>
    </row>
    <row r="319" spans="1:11">
      <c r="B319" s="4" t="s">
        <v>622</v>
      </c>
      <c r="C319" s="8" t="str">
        <f t="shared" si="131"/>
        <v>14:45</v>
      </c>
      <c r="D319" s="8" t="str">
        <f t="shared" si="132"/>
        <v>15:00</v>
      </c>
      <c r="E319" s="8">
        <f t="shared" si="133"/>
        <v>1.041666666666663E-2</v>
      </c>
      <c r="F319" s="4" t="s">
        <v>784</v>
      </c>
      <c r="G319" s="15" t="str">
        <f t="shared" si="115"/>
        <v>00-15-00f</v>
      </c>
      <c r="H319" s="4" t="s">
        <v>623</v>
      </c>
      <c r="I319" s="4"/>
    </row>
    <row r="320" spans="1:11">
      <c r="B320" s="4" t="s">
        <v>624</v>
      </c>
      <c r="C320" s="8" t="str">
        <f t="shared" si="131"/>
        <v>15:00</v>
      </c>
      <c r="D320" s="8" t="str">
        <f t="shared" si="132"/>
        <v>15:15</v>
      </c>
      <c r="E320" s="8">
        <f t="shared" si="133"/>
        <v>1.041666666666663E-2</v>
      </c>
      <c r="F320" s="4" t="s">
        <v>786</v>
      </c>
      <c r="G320" s="15" t="str">
        <f t="shared" si="115"/>
        <v>00-15-00m</v>
      </c>
      <c r="H320" s="4" t="s">
        <v>625</v>
      </c>
      <c r="I320" s="4"/>
    </row>
    <row r="321" spans="1:11">
      <c r="B321" s="4" t="s">
        <v>626</v>
      </c>
      <c r="C321" s="8" t="str">
        <f t="shared" si="131"/>
        <v>15:15</v>
      </c>
      <c r="D321" s="8" t="str">
        <f t="shared" si="132"/>
        <v>15:30</v>
      </c>
      <c r="E321" s="8">
        <f t="shared" si="133"/>
        <v>1.0416666666666741E-2</v>
      </c>
      <c r="F321" s="4" t="s">
        <v>786</v>
      </c>
      <c r="G321" s="15" t="str">
        <f t="shared" si="115"/>
        <v>00-15-00m</v>
      </c>
      <c r="H321" s="4" t="s">
        <v>627</v>
      </c>
      <c r="I321" s="4"/>
    </row>
    <row r="322" spans="1:11">
      <c r="A322" s="18" t="s">
        <v>628</v>
      </c>
      <c r="B322" s="4" t="s">
        <v>629</v>
      </c>
      <c r="C322" s="8" t="str">
        <f t="shared" si="131"/>
        <v>16:00</v>
      </c>
      <c r="D322" s="8" t="str">
        <f t="shared" si="132"/>
        <v>16:15</v>
      </c>
      <c r="E322" s="8">
        <f t="shared" si="133"/>
        <v>1.0416666666666741E-2</v>
      </c>
      <c r="F322" s="4" t="s">
        <v>786</v>
      </c>
      <c r="G322" s="15" t="str">
        <f t="shared" si="115"/>
        <v>00-15-00m</v>
      </c>
      <c r="H322" s="4" t="s">
        <v>630</v>
      </c>
      <c r="J322" s="4"/>
    </row>
    <row r="323" spans="1:11">
      <c r="B323" s="4" t="s">
        <v>631</v>
      </c>
      <c r="C323" s="8" t="str">
        <f t="shared" si="131"/>
        <v>16:15</v>
      </c>
      <c r="D323" s="8" t="str">
        <f t="shared" si="132"/>
        <v>16:30</v>
      </c>
      <c r="E323" s="8">
        <f t="shared" si="133"/>
        <v>1.041666666666663E-2</v>
      </c>
      <c r="F323" s="4" t="s">
        <v>786</v>
      </c>
      <c r="G323" s="15" t="str">
        <f t="shared" si="115"/>
        <v>00-15-00m</v>
      </c>
      <c r="H323" s="4" t="s">
        <v>632</v>
      </c>
      <c r="I323" s="4"/>
    </row>
    <row r="324" spans="1:11">
      <c r="B324" s="4" t="s">
        <v>633</v>
      </c>
      <c r="C324" s="8" t="str">
        <f t="shared" si="131"/>
        <v>16:30</v>
      </c>
      <c r="D324" s="8" t="str">
        <f t="shared" si="132"/>
        <v>16:45</v>
      </c>
      <c r="E324" s="8">
        <f t="shared" si="133"/>
        <v>1.041666666666663E-2</v>
      </c>
      <c r="F324" s="4" t="s">
        <v>784</v>
      </c>
      <c r="G324" s="15" t="str">
        <f t="shared" si="115"/>
        <v>00-15-00f</v>
      </c>
      <c r="H324" s="4" t="s">
        <v>634</v>
      </c>
      <c r="I324" s="4"/>
    </row>
    <row r="325" spans="1:11">
      <c r="B325" s="4" t="s">
        <v>635</v>
      </c>
      <c r="C325" s="8" t="str">
        <f t="shared" si="131"/>
        <v>16:45</v>
      </c>
      <c r="D325" s="8" t="str">
        <f t="shared" si="132"/>
        <v>17:00</v>
      </c>
      <c r="E325" s="8">
        <f t="shared" si="133"/>
        <v>1.0416666666666741E-2</v>
      </c>
      <c r="F325" s="4" t="s">
        <v>784</v>
      </c>
      <c r="G325" s="15" t="str">
        <f t="shared" si="115"/>
        <v>00-15-00f</v>
      </c>
      <c r="H325" s="4" t="s">
        <v>636</v>
      </c>
      <c r="I325" s="4"/>
    </row>
    <row r="326" spans="1:11">
      <c r="B326" s="1" t="s">
        <v>588</v>
      </c>
      <c r="C326" s="7"/>
      <c r="D326" s="7"/>
      <c r="E326" s="1"/>
      <c r="F326" s="1"/>
      <c r="G326" s="12"/>
      <c r="H326" s="2" t="s">
        <v>637</v>
      </c>
    </row>
    <row r="327" spans="1:11">
      <c r="B327" s="3" t="s">
        <v>638</v>
      </c>
      <c r="C327" s="8" t="str">
        <f t="shared" ref="C327:C333" si="134">LEFT(B327,5)</f>
        <v>14:30</v>
      </c>
      <c r="D327" s="8" t="str">
        <f t="shared" ref="D327:D333" si="135">MID(B327,7,5)</f>
        <v>15:00</v>
      </c>
      <c r="E327" s="8">
        <f t="shared" ref="E327:E333" si="136">D327-C327</f>
        <v>2.083333333333337E-2</v>
      </c>
      <c r="F327" s="3" t="s">
        <v>786</v>
      </c>
      <c r="G327" s="15" t="str">
        <f t="shared" si="115"/>
        <v>00-30-00m</v>
      </c>
      <c r="H327" s="3" t="s">
        <v>639</v>
      </c>
      <c r="I327" s="3" t="s">
        <v>7</v>
      </c>
      <c r="J327" s="3"/>
      <c r="K327" s="3"/>
    </row>
    <row r="328" spans="1:11">
      <c r="B328" s="4" t="s">
        <v>640</v>
      </c>
      <c r="C328" s="8" t="str">
        <f t="shared" si="134"/>
        <v>15:00</v>
      </c>
      <c r="D328" s="8" t="str">
        <f t="shared" si="135"/>
        <v>15:15</v>
      </c>
      <c r="E328" s="8">
        <f t="shared" si="136"/>
        <v>1.041666666666663E-2</v>
      </c>
      <c r="F328" s="4" t="s">
        <v>784</v>
      </c>
      <c r="G328" s="15" t="str">
        <f t="shared" si="115"/>
        <v>00-15-00f</v>
      </c>
      <c r="H328" s="4" t="s">
        <v>641</v>
      </c>
      <c r="I328" s="4"/>
    </row>
    <row r="329" spans="1:11">
      <c r="B329" s="4" t="s">
        <v>642</v>
      </c>
      <c r="C329" s="8" t="str">
        <f t="shared" si="134"/>
        <v>15:15</v>
      </c>
      <c r="D329" s="8" t="str">
        <f t="shared" si="135"/>
        <v>15:30</v>
      </c>
      <c r="E329" s="8">
        <f t="shared" si="136"/>
        <v>1.0416666666666741E-2</v>
      </c>
      <c r="F329" s="4" t="s">
        <v>786</v>
      </c>
      <c r="G329" s="15" t="str">
        <f t="shared" si="115"/>
        <v>00-15-00m</v>
      </c>
      <c r="H329" s="5" t="s">
        <v>643</v>
      </c>
      <c r="I329" s="4"/>
    </row>
    <row r="330" spans="1:11">
      <c r="B330" s="4" t="s">
        <v>644</v>
      </c>
      <c r="C330" s="8" t="str">
        <f t="shared" si="134"/>
        <v>16:00</v>
      </c>
      <c r="D330" s="8" t="str">
        <f t="shared" si="135"/>
        <v>16:15</v>
      </c>
      <c r="E330" s="8">
        <f t="shared" si="136"/>
        <v>1.0416666666666741E-2</v>
      </c>
      <c r="F330" s="4" t="s">
        <v>784</v>
      </c>
      <c r="G330" s="15" t="str">
        <f t="shared" si="115"/>
        <v>00-15-00f</v>
      </c>
      <c r="H330" s="4" t="s">
        <v>645</v>
      </c>
      <c r="I330" s="4"/>
    </row>
    <row r="331" spans="1:11">
      <c r="A331" s="18" t="s">
        <v>646</v>
      </c>
      <c r="B331" s="4" t="s">
        <v>647</v>
      </c>
      <c r="C331" s="8" t="str">
        <f t="shared" si="134"/>
        <v>16:15</v>
      </c>
      <c r="D331" s="8" t="str">
        <f t="shared" si="135"/>
        <v>16:30</v>
      </c>
      <c r="E331" s="8">
        <f t="shared" si="136"/>
        <v>1.041666666666663E-2</v>
      </c>
      <c r="F331" s="4" t="s">
        <v>786</v>
      </c>
      <c r="G331" s="15" t="str">
        <f t="shared" si="115"/>
        <v>00-15-00m</v>
      </c>
      <c r="H331" s="4" t="s">
        <v>648</v>
      </c>
      <c r="J331" s="4"/>
    </row>
    <row r="332" spans="1:11">
      <c r="B332" s="4" t="s">
        <v>649</v>
      </c>
      <c r="C332" s="8" t="str">
        <f t="shared" si="134"/>
        <v>16:30</v>
      </c>
      <c r="D332" s="8" t="str">
        <f t="shared" si="135"/>
        <v>16:45</v>
      </c>
      <c r="E332" s="8">
        <f t="shared" si="136"/>
        <v>1.041666666666663E-2</v>
      </c>
      <c r="F332" s="4" t="s">
        <v>786</v>
      </c>
      <c r="G332" s="15" t="str">
        <f t="shared" si="115"/>
        <v>00-15-00m</v>
      </c>
      <c r="H332" s="4" t="s">
        <v>650</v>
      </c>
      <c r="I332" s="4"/>
    </row>
    <row r="333" spans="1:11">
      <c r="B333" s="4" t="s">
        <v>651</v>
      </c>
      <c r="C333" s="8" t="str">
        <f t="shared" si="134"/>
        <v>16:45</v>
      </c>
      <c r="D333" s="8" t="str">
        <f t="shared" si="135"/>
        <v>17:00</v>
      </c>
      <c r="E333" s="8">
        <f t="shared" si="136"/>
        <v>1.0416666666666741E-2</v>
      </c>
      <c r="F333" s="4" t="s">
        <v>786</v>
      </c>
      <c r="G333" s="15" t="str">
        <f t="shared" si="115"/>
        <v>00-15-00m</v>
      </c>
      <c r="H333" s="4" t="s">
        <v>652</v>
      </c>
      <c r="I333" s="4"/>
    </row>
    <row r="334" spans="1:11">
      <c r="B334" s="1" t="s">
        <v>588</v>
      </c>
      <c r="C334" s="7"/>
      <c r="D334" s="7"/>
      <c r="E334" s="1"/>
      <c r="F334" s="1"/>
      <c r="G334" s="12"/>
      <c r="H334" s="2" t="s">
        <v>653</v>
      </c>
    </row>
    <row r="335" spans="1:11">
      <c r="B335" s="3" t="s">
        <v>654</v>
      </c>
      <c r="C335" s="8" t="str">
        <f t="shared" ref="C335:C341" si="137">LEFT(B335,5)</f>
        <v>14:30</v>
      </c>
      <c r="D335" s="8" t="str">
        <f t="shared" ref="D335:D341" si="138">MID(B335,7,5)</f>
        <v>15:00</v>
      </c>
      <c r="E335" s="8">
        <f t="shared" ref="E335:E341" si="139">D335-C335</f>
        <v>2.083333333333337E-2</v>
      </c>
      <c r="F335" s="3" t="s">
        <v>785</v>
      </c>
      <c r="G335" s="15" t="str">
        <f t="shared" si="115"/>
        <v>00-30-00NA</v>
      </c>
      <c r="H335" s="3" t="s">
        <v>655</v>
      </c>
      <c r="I335" s="3" t="s">
        <v>7</v>
      </c>
      <c r="J335" s="3"/>
      <c r="K335" s="3"/>
    </row>
    <row r="336" spans="1:11">
      <c r="B336" s="4" t="s">
        <v>656</v>
      </c>
      <c r="C336" s="8" t="str">
        <f t="shared" si="137"/>
        <v>15:00</v>
      </c>
      <c r="D336" s="8" t="str">
        <f t="shared" si="138"/>
        <v>15:15</v>
      </c>
      <c r="E336" s="8">
        <f t="shared" si="139"/>
        <v>1.041666666666663E-2</v>
      </c>
      <c r="F336" s="4" t="s">
        <v>786</v>
      </c>
      <c r="G336" s="15" t="str">
        <f t="shared" ref="G336:G341" si="140">TEXT(E336,"hh-mm-ss") &amp; F336</f>
        <v>00-15-00m</v>
      </c>
      <c r="H336" s="4" t="s">
        <v>657</v>
      </c>
      <c r="I336" s="4"/>
    </row>
    <row r="337" spans="1:11">
      <c r="B337" s="4" t="s">
        <v>658</v>
      </c>
      <c r="C337" s="8" t="str">
        <f t="shared" si="137"/>
        <v>15:15</v>
      </c>
      <c r="D337" s="8" t="str">
        <f t="shared" si="138"/>
        <v>15:30</v>
      </c>
      <c r="E337" s="8">
        <f t="shared" si="139"/>
        <v>1.0416666666666741E-2</v>
      </c>
      <c r="F337" s="4" t="s">
        <v>784</v>
      </c>
      <c r="G337" s="15" t="str">
        <f t="shared" si="140"/>
        <v>00-15-00f</v>
      </c>
      <c r="H337" s="4" t="s">
        <v>659</v>
      </c>
      <c r="I337" s="4"/>
    </row>
    <row r="338" spans="1:11">
      <c r="A338" s="18" t="s">
        <v>660</v>
      </c>
      <c r="B338" s="4" t="s">
        <v>661</v>
      </c>
      <c r="C338" s="8" t="str">
        <f t="shared" si="137"/>
        <v>16:00</v>
      </c>
      <c r="D338" s="8" t="str">
        <f t="shared" si="138"/>
        <v>16:15</v>
      </c>
      <c r="E338" s="8">
        <f t="shared" si="139"/>
        <v>1.0416666666666741E-2</v>
      </c>
      <c r="F338" s="4" t="s">
        <v>786</v>
      </c>
      <c r="G338" s="15" t="str">
        <f t="shared" si="140"/>
        <v>00-15-00m</v>
      </c>
      <c r="H338" s="4" t="s">
        <v>662</v>
      </c>
      <c r="J338" s="4"/>
    </row>
    <row r="339" spans="1:11">
      <c r="B339" s="4" t="s">
        <v>663</v>
      </c>
      <c r="C339" s="8" t="str">
        <f t="shared" si="137"/>
        <v>16:15</v>
      </c>
      <c r="D339" s="8" t="str">
        <f t="shared" si="138"/>
        <v>16:30</v>
      </c>
      <c r="E339" s="8">
        <f t="shared" si="139"/>
        <v>1.041666666666663E-2</v>
      </c>
      <c r="F339" s="4" t="s">
        <v>786</v>
      </c>
      <c r="G339" s="15" t="str">
        <f t="shared" si="140"/>
        <v>00-15-00m</v>
      </c>
      <c r="H339" s="4" t="s">
        <v>664</v>
      </c>
      <c r="I339" s="4"/>
    </row>
    <row r="340" spans="1:11">
      <c r="B340" s="4" t="s">
        <v>665</v>
      </c>
      <c r="C340" s="8" t="str">
        <f t="shared" si="137"/>
        <v>16:30</v>
      </c>
      <c r="D340" s="8" t="str">
        <f t="shared" si="138"/>
        <v>16:45</v>
      </c>
      <c r="E340" s="8">
        <f t="shared" si="139"/>
        <v>1.041666666666663E-2</v>
      </c>
      <c r="F340" s="4" t="s">
        <v>784</v>
      </c>
      <c r="G340" s="15" t="str">
        <f t="shared" si="140"/>
        <v>00-15-00f</v>
      </c>
      <c r="H340" s="4" t="s">
        <v>666</v>
      </c>
      <c r="I340" s="4"/>
    </row>
    <row r="341" spans="1:11">
      <c r="B341" s="4" t="s">
        <v>667</v>
      </c>
      <c r="C341" s="8" t="str">
        <f t="shared" si="137"/>
        <v>16:45</v>
      </c>
      <c r="D341" s="8" t="str">
        <f t="shared" si="138"/>
        <v>17:00</v>
      </c>
      <c r="E341" s="8">
        <f t="shared" si="139"/>
        <v>1.0416666666666741E-2</v>
      </c>
      <c r="F341" s="4" t="s">
        <v>786</v>
      </c>
      <c r="G341" s="15" t="str">
        <f t="shared" si="140"/>
        <v>00-15-00m</v>
      </c>
      <c r="H341" s="4" t="s">
        <v>668</v>
      </c>
      <c r="I341" s="4"/>
    </row>
    <row r="342" spans="1:11">
      <c r="B342" s="1" t="s">
        <v>588</v>
      </c>
      <c r="C342" s="7"/>
      <c r="D342" s="7"/>
      <c r="E342" s="1"/>
      <c r="F342" s="1"/>
      <c r="G342" s="12"/>
      <c r="H342" s="2" t="s">
        <v>669</v>
      </c>
    </row>
    <row r="343" spans="1:11">
      <c r="B343" s="3" t="s">
        <v>670</v>
      </c>
      <c r="C343" s="8" t="str">
        <f t="shared" ref="C343:C349" si="141">LEFT(B343,5)</f>
        <v>14:30</v>
      </c>
      <c r="D343" s="8" t="str">
        <f t="shared" ref="D343:D349" si="142">MID(B343,7,5)</f>
        <v>15:00</v>
      </c>
      <c r="E343" s="8">
        <f t="shared" ref="E343:E352" si="143">D343-C343</f>
        <v>2.083333333333337E-2</v>
      </c>
      <c r="F343" s="3" t="s">
        <v>786</v>
      </c>
      <c r="G343" s="15" t="str">
        <f t="shared" ref="G343:G349" si="144">TEXT(E343,"hh-mm-ss") &amp; F343</f>
        <v>00-30-00m</v>
      </c>
      <c r="H343" s="3" t="s">
        <v>671</v>
      </c>
      <c r="I343" s="3" t="s">
        <v>7</v>
      </c>
      <c r="J343" s="3"/>
      <c r="K343" s="3"/>
    </row>
    <row r="344" spans="1:11">
      <c r="B344" s="4" t="s">
        <v>672</v>
      </c>
      <c r="C344" s="8" t="str">
        <f t="shared" si="141"/>
        <v>15:00</v>
      </c>
      <c r="D344" s="8" t="str">
        <f t="shared" si="142"/>
        <v>15:15</v>
      </c>
      <c r="E344" s="8">
        <f t="shared" si="143"/>
        <v>1.041666666666663E-2</v>
      </c>
      <c r="F344" s="4" t="s">
        <v>786</v>
      </c>
      <c r="G344" s="15" t="str">
        <f t="shared" si="144"/>
        <v>00-15-00m</v>
      </c>
      <c r="H344" s="4" t="s">
        <v>673</v>
      </c>
      <c r="I344" s="4"/>
    </row>
    <row r="345" spans="1:11">
      <c r="B345" s="4" t="s">
        <v>674</v>
      </c>
      <c r="C345" s="8" t="str">
        <f t="shared" si="141"/>
        <v>15:15</v>
      </c>
      <c r="D345" s="8" t="str">
        <f t="shared" si="142"/>
        <v>15:30</v>
      </c>
      <c r="E345" s="8">
        <f t="shared" si="143"/>
        <v>1.0416666666666741E-2</v>
      </c>
      <c r="F345" s="4" t="s">
        <v>784</v>
      </c>
      <c r="G345" s="15" t="str">
        <f t="shared" si="144"/>
        <v>00-15-00f</v>
      </c>
      <c r="H345" s="4" t="s">
        <v>675</v>
      </c>
      <c r="I345" s="4"/>
    </row>
    <row r="346" spans="1:11">
      <c r="A346" s="18" t="s">
        <v>676</v>
      </c>
      <c r="B346" s="4" t="s">
        <v>677</v>
      </c>
      <c r="C346" s="8" t="str">
        <f t="shared" si="141"/>
        <v>16:00</v>
      </c>
      <c r="D346" s="8" t="str">
        <f t="shared" si="142"/>
        <v>16:15</v>
      </c>
      <c r="E346" s="8">
        <f t="shared" si="143"/>
        <v>1.0416666666666741E-2</v>
      </c>
      <c r="F346" s="4" t="s">
        <v>784</v>
      </c>
      <c r="G346" s="15" t="str">
        <f t="shared" si="144"/>
        <v>00-15-00f</v>
      </c>
      <c r="H346" s="4" t="s">
        <v>678</v>
      </c>
      <c r="J346" s="4"/>
    </row>
    <row r="347" spans="1:11">
      <c r="B347" s="4" t="s">
        <v>679</v>
      </c>
      <c r="C347" s="8" t="str">
        <f t="shared" si="141"/>
        <v>16:15</v>
      </c>
      <c r="D347" s="8" t="str">
        <f t="shared" si="142"/>
        <v>16:30</v>
      </c>
      <c r="E347" s="8">
        <f t="shared" si="143"/>
        <v>1.041666666666663E-2</v>
      </c>
      <c r="F347" s="4" t="s">
        <v>786</v>
      </c>
      <c r="G347" s="15" t="str">
        <f t="shared" si="144"/>
        <v>00-15-00m</v>
      </c>
      <c r="H347" s="4" t="s">
        <v>680</v>
      </c>
      <c r="I347" s="4"/>
    </row>
    <row r="348" spans="1:11">
      <c r="B348" s="4" t="s">
        <v>681</v>
      </c>
      <c r="C348" s="8" t="str">
        <f t="shared" si="141"/>
        <v>16:30</v>
      </c>
      <c r="D348" s="8" t="str">
        <f t="shared" si="142"/>
        <v>16:45</v>
      </c>
      <c r="E348" s="8">
        <f t="shared" si="143"/>
        <v>1.041666666666663E-2</v>
      </c>
      <c r="F348" s="4" t="s">
        <v>784</v>
      </c>
      <c r="G348" s="15" t="str">
        <f t="shared" si="144"/>
        <v>00-15-00f</v>
      </c>
      <c r="H348" s="4" t="s">
        <v>682</v>
      </c>
      <c r="I348" s="4"/>
    </row>
    <row r="349" spans="1:11">
      <c r="B349" s="4" t="s">
        <v>683</v>
      </c>
      <c r="C349" s="8" t="str">
        <f t="shared" si="141"/>
        <v>16:45</v>
      </c>
      <c r="D349" s="8" t="str">
        <f t="shared" si="142"/>
        <v>17:00</v>
      </c>
      <c r="E349" s="8">
        <f t="shared" si="143"/>
        <v>1.0416666666666741E-2</v>
      </c>
      <c r="F349" s="4" t="s">
        <v>786</v>
      </c>
      <c r="G349" s="15" t="str">
        <f t="shared" si="144"/>
        <v>00-15-00m</v>
      </c>
      <c r="H349" s="4" t="s">
        <v>684</v>
      </c>
      <c r="I349" s="4"/>
    </row>
    <row r="350" spans="1:11">
      <c r="B350" s="4"/>
      <c r="C350" s="9"/>
      <c r="D350" s="9"/>
      <c r="E350" s="4"/>
      <c r="F350" s="4"/>
      <c r="G350" s="11"/>
    </row>
    <row r="351" spans="1:11">
      <c r="B351" s="2" t="s">
        <v>685</v>
      </c>
      <c r="C351" s="10">
        <v>0.375</v>
      </c>
      <c r="D351" s="10">
        <v>0.41666666666666669</v>
      </c>
      <c r="E351" s="8">
        <f t="shared" si="143"/>
        <v>4.1666666666666685E-2</v>
      </c>
      <c r="F351" s="2" t="s">
        <v>786</v>
      </c>
      <c r="G351" s="15" t="str">
        <f t="shared" ref="G351:G352" si="145">TEXT(E351,"hh-mm-ss") &amp; F351</f>
        <v>01-00-00m</v>
      </c>
    </row>
    <row r="352" spans="1:11">
      <c r="B352" s="2" t="s">
        <v>686</v>
      </c>
      <c r="C352" s="10">
        <v>0.41666666666666669</v>
      </c>
      <c r="D352" s="10">
        <v>0.4375</v>
      </c>
      <c r="E352" s="8">
        <f t="shared" si="143"/>
        <v>2.0833333333333315E-2</v>
      </c>
      <c r="F352" s="2" t="s">
        <v>784</v>
      </c>
      <c r="G352" s="15" t="str">
        <f t="shared" si="145"/>
        <v>00-30-00f</v>
      </c>
    </row>
    <row r="353" spans="1:11">
      <c r="B353" s="1" t="s">
        <v>687</v>
      </c>
      <c r="C353" s="7"/>
      <c r="D353" s="7"/>
      <c r="E353" s="1"/>
      <c r="F353" s="1"/>
      <c r="G353" s="12"/>
      <c r="H353" s="2" t="s">
        <v>688</v>
      </c>
    </row>
    <row r="354" spans="1:11">
      <c r="B354" s="3" t="s">
        <v>689</v>
      </c>
      <c r="C354" s="8" t="str">
        <f t="shared" ref="C354:C360" si="146">LEFT(B354,5)</f>
        <v>11:00</v>
      </c>
      <c r="D354" s="8" t="str">
        <f t="shared" ref="D354:D360" si="147">MID(B354,7,5)</f>
        <v>11:30</v>
      </c>
      <c r="E354" s="8">
        <f t="shared" ref="E354:E360" si="148">D354-C354</f>
        <v>2.083333333333337E-2</v>
      </c>
      <c r="F354" s="3" t="s">
        <v>786</v>
      </c>
      <c r="G354" s="15" t="str">
        <f t="shared" ref="G354:G360" si="149">TEXT(E354,"hh-mm-ss") &amp; F354</f>
        <v>00-30-00m</v>
      </c>
      <c r="H354" s="3" t="s">
        <v>690</v>
      </c>
      <c r="I354" s="3" t="s">
        <v>7</v>
      </c>
      <c r="J354" s="3"/>
      <c r="K354" s="3"/>
    </row>
    <row r="355" spans="1:11">
      <c r="B355" s="4" t="s">
        <v>691</v>
      </c>
      <c r="C355" s="8" t="str">
        <f t="shared" si="146"/>
        <v>11:30</v>
      </c>
      <c r="D355" s="8" t="str">
        <f t="shared" si="147"/>
        <v>11:45</v>
      </c>
      <c r="E355" s="8">
        <f t="shared" si="148"/>
        <v>1.041666666666663E-2</v>
      </c>
      <c r="F355" s="4" t="s">
        <v>786</v>
      </c>
      <c r="G355" s="15" t="str">
        <f t="shared" si="149"/>
        <v>00-15-00m</v>
      </c>
      <c r="H355" s="4" t="s">
        <v>692</v>
      </c>
      <c r="I355" s="4"/>
    </row>
    <row r="356" spans="1:11">
      <c r="B356" s="4" t="s">
        <v>693</v>
      </c>
      <c r="C356" s="8" t="str">
        <f t="shared" si="146"/>
        <v>11:45</v>
      </c>
      <c r="D356" s="8" t="str">
        <f t="shared" si="147"/>
        <v>12:00</v>
      </c>
      <c r="E356" s="8">
        <f t="shared" si="148"/>
        <v>1.0416666666666685E-2</v>
      </c>
      <c r="F356" s="4" t="s">
        <v>786</v>
      </c>
      <c r="G356" s="15" t="str">
        <f t="shared" si="149"/>
        <v>00-15-00m</v>
      </c>
      <c r="H356" s="4" t="s">
        <v>694</v>
      </c>
      <c r="I356" s="4"/>
    </row>
    <row r="357" spans="1:11">
      <c r="A357" s="18" t="s">
        <v>695</v>
      </c>
      <c r="B357" s="4" t="s">
        <v>696</v>
      </c>
      <c r="C357" s="8" t="str">
        <f t="shared" si="146"/>
        <v>12:00</v>
      </c>
      <c r="D357" s="8" t="str">
        <f t="shared" si="147"/>
        <v>12:15</v>
      </c>
      <c r="E357" s="8">
        <f t="shared" si="148"/>
        <v>1.041666666666663E-2</v>
      </c>
      <c r="F357" s="4" t="s">
        <v>786</v>
      </c>
      <c r="G357" s="15" t="str">
        <f t="shared" si="149"/>
        <v>00-15-00m</v>
      </c>
      <c r="H357" s="4" t="s">
        <v>697</v>
      </c>
      <c r="J357" s="4"/>
    </row>
    <row r="358" spans="1:11">
      <c r="B358" s="4" t="s">
        <v>698</v>
      </c>
      <c r="C358" s="8" t="str">
        <f t="shared" si="146"/>
        <v>12:15</v>
      </c>
      <c r="D358" s="8" t="str">
        <f t="shared" si="147"/>
        <v>12:30</v>
      </c>
      <c r="E358" s="8">
        <f t="shared" si="148"/>
        <v>1.0416666666666741E-2</v>
      </c>
      <c r="F358" s="4" t="s">
        <v>786</v>
      </c>
      <c r="G358" s="15" t="str">
        <f t="shared" si="149"/>
        <v>00-15-00m</v>
      </c>
      <c r="H358" s="4" t="s">
        <v>699</v>
      </c>
      <c r="I358" s="4"/>
    </row>
    <row r="359" spans="1:11">
      <c r="B359" s="4" t="s">
        <v>700</v>
      </c>
      <c r="C359" s="8" t="str">
        <f t="shared" si="146"/>
        <v>12:30</v>
      </c>
      <c r="D359" s="8" t="str">
        <f t="shared" si="147"/>
        <v>12:45</v>
      </c>
      <c r="E359" s="8">
        <f t="shared" si="148"/>
        <v>1.041666666666663E-2</v>
      </c>
      <c r="F359" s="4" t="s">
        <v>786</v>
      </c>
      <c r="G359" s="15" t="str">
        <f t="shared" si="149"/>
        <v>00-15-00m</v>
      </c>
      <c r="H359" s="4" t="s">
        <v>701</v>
      </c>
      <c r="I359" s="4"/>
    </row>
    <row r="360" spans="1:11">
      <c r="B360" s="4" t="s">
        <v>702</v>
      </c>
      <c r="C360" s="8" t="str">
        <f t="shared" si="146"/>
        <v>12:45</v>
      </c>
      <c r="D360" s="8" t="str">
        <f t="shared" si="147"/>
        <v>13:00</v>
      </c>
      <c r="E360" s="8">
        <f t="shared" si="148"/>
        <v>1.041666666666663E-2</v>
      </c>
      <c r="F360" s="4" t="s">
        <v>786</v>
      </c>
      <c r="G360" s="15" t="str">
        <f t="shared" si="149"/>
        <v>00-15-00m</v>
      </c>
      <c r="H360" s="4" t="s">
        <v>703</v>
      </c>
      <c r="I360" s="4"/>
    </row>
    <row r="361" spans="1:11">
      <c r="B361" s="1" t="s">
        <v>687</v>
      </c>
      <c r="C361" s="7"/>
      <c r="D361" s="7"/>
      <c r="E361" s="1"/>
      <c r="F361" s="1"/>
      <c r="G361" s="12"/>
      <c r="H361" s="2" t="s">
        <v>704</v>
      </c>
    </row>
    <row r="362" spans="1:11">
      <c r="B362" s="3" t="s">
        <v>705</v>
      </c>
      <c r="C362" s="8" t="str">
        <f t="shared" ref="C362:C368" si="150">LEFT(B362,5)</f>
        <v>11:00</v>
      </c>
      <c r="D362" s="8" t="str">
        <f t="shared" ref="D362:D368" si="151">MID(B362,7,5)</f>
        <v>11:30</v>
      </c>
      <c r="E362" s="8">
        <f t="shared" ref="E362:E368" si="152">D362-C362</f>
        <v>2.083333333333337E-2</v>
      </c>
      <c r="F362" s="3" t="s">
        <v>786</v>
      </c>
      <c r="G362" s="15" t="str">
        <f t="shared" ref="G362:G368" si="153">TEXT(E362,"hh-mm-ss") &amp; F362</f>
        <v>00-30-00m</v>
      </c>
      <c r="H362" s="3" t="s">
        <v>706</v>
      </c>
      <c r="I362" s="3" t="s">
        <v>7</v>
      </c>
      <c r="J362" s="3"/>
      <c r="K362" s="3"/>
    </row>
    <row r="363" spans="1:11">
      <c r="B363" s="4" t="s">
        <v>707</v>
      </c>
      <c r="C363" s="8" t="str">
        <f t="shared" si="150"/>
        <v>11:30</v>
      </c>
      <c r="D363" s="8" t="str">
        <f t="shared" si="151"/>
        <v>11:45</v>
      </c>
      <c r="E363" s="8">
        <f t="shared" si="152"/>
        <v>1.041666666666663E-2</v>
      </c>
      <c r="F363" s="4" t="s">
        <v>786</v>
      </c>
      <c r="G363" s="15" t="str">
        <f t="shared" si="153"/>
        <v>00-15-00m</v>
      </c>
      <c r="H363" s="4" t="s">
        <v>708</v>
      </c>
      <c r="I363" s="4"/>
    </row>
    <row r="364" spans="1:11">
      <c r="B364" s="4" t="s">
        <v>709</v>
      </c>
      <c r="C364" s="8" t="str">
        <f t="shared" si="150"/>
        <v>11:45</v>
      </c>
      <c r="D364" s="8" t="str">
        <f t="shared" si="151"/>
        <v>12:00</v>
      </c>
      <c r="E364" s="8">
        <f t="shared" si="152"/>
        <v>1.0416666666666685E-2</v>
      </c>
      <c r="F364" s="4" t="s">
        <v>786</v>
      </c>
      <c r="G364" s="15" t="str">
        <f t="shared" si="153"/>
        <v>00-15-00m</v>
      </c>
      <c r="H364" s="4" t="s">
        <v>710</v>
      </c>
      <c r="I364" s="4"/>
    </row>
    <row r="365" spans="1:11">
      <c r="B365" s="4" t="s">
        <v>711</v>
      </c>
      <c r="C365" s="8" t="str">
        <f t="shared" si="150"/>
        <v>12:00</v>
      </c>
      <c r="D365" s="8" t="str">
        <f t="shared" si="151"/>
        <v>12:15</v>
      </c>
      <c r="E365" s="8">
        <f t="shared" si="152"/>
        <v>1.041666666666663E-2</v>
      </c>
      <c r="F365" s="4" t="s">
        <v>786</v>
      </c>
      <c r="G365" s="15" t="str">
        <f t="shared" si="153"/>
        <v>00-15-00m</v>
      </c>
      <c r="H365" s="4" t="s">
        <v>712</v>
      </c>
      <c r="I365" s="4"/>
    </row>
    <row r="366" spans="1:11">
      <c r="A366" s="18" t="s">
        <v>713</v>
      </c>
      <c r="B366" s="4" t="s">
        <v>714</v>
      </c>
      <c r="C366" s="8" t="str">
        <f t="shared" si="150"/>
        <v>12:15</v>
      </c>
      <c r="D366" s="8" t="str">
        <f t="shared" si="151"/>
        <v>12:30</v>
      </c>
      <c r="E366" s="8">
        <f t="shared" si="152"/>
        <v>1.0416666666666741E-2</v>
      </c>
      <c r="F366" s="4" t="s">
        <v>784</v>
      </c>
      <c r="G366" s="15" t="str">
        <f t="shared" si="153"/>
        <v>00-15-00f</v>
      </c>
      <c r="H366" s="4" t="s">
        <v>715</v>
      </c>
      <c r="J366" s="4"/>
    </row>
    <row r="367" spans="1:11">
      <c r="B367" s="4" t="s">
        <v>716</v>
      </c>
      <c r="C367" s="8" t="str">
        <f t="shared" si="150"/>
        <v>12:30</v>
      </c>
      <c r="D367" s="8" t="str">
        <f t="shared" si="151"/>
        <v>12:45</v>
      </c>
      <c r="E367" s="8">
        <f t="shared" si="152"/>
        <v>1.041666666666663E-2</v>
      </c>
      <c r="F367" s="4" t="s">
        <v>784</v>
      </c>
      <c r="G367" s="15" t="str">
        <f t="shared" si="153"/>
        <v>00-15-00f</v>
      </c>
      <c r="H367" s="4" t="s">
        <v>717</v>
      </c>
      <c r="I367" s="4"/>
    </row>
    <row r="368" spans="1:11">
      <c r="B368" s="4" t="s">
        <v>718</v>
      </c>
      <c r="C368" s="8" t="str">
        <f t="shared" si="150"/>
        <v>12:45</v>
      </c>
      <c r="D368" s="8" t="str">
        <f t="shared" si="151"/>
        <v>13:00</v>
      </c>
      <c r="E368" s="8">
        <f t="shared" si="152"/>
        <v>1.041666666666663E-2</v>
      </c>
      <c r="F368" s="4" t="s">
        <v>784</v>
      </c>
      <c r="G368" s="15" t="str">
        <f t="shared" si="153"/>
        <v>00-15-00f</v>
      </c>
      <c r="H368" s="4" t="s">
        <v>719</v>
      </c>
      <c r="I368" s="4"/>
    </row>
    <row r="369" spans="1:11">
      <c r="B369" s="1" t="s">
        <v>687</v>
      </c>
      <c r="C369" s="7"/>
      <c r="D369" s="7"/>
      <c r="E369" s="1"/>
      <c r="F369" s="1"/>
      <c r="G369" s="12"/>
      <c r="H369" s="2" t="s">
        <v>720</v>
      </c>
    </row>
    <row r="370" spans="1:11">
      <c r="B370" s="3" t="s">
        <v>721</v>
      </c>
      <c r="C370" s="8" t="str">
        <f t="shared" ref="C370:C376" si="154">LEFT(B370,5)</f>
        <v>11:00</v>
      </c>
      <c r="D370" s="8" t="str">
        <f t="shared" ref="D370:D376" si="155">MID(B370,7,5)</f>
        <v>11:30</v>
      </c>
      <c r="E370" s="8">
        <f t="shared" ref="E370:E376" si="156">D370-C370</f>
        <v>2.083333333333337E-2</v>
      </c>
      <c r="F370" s="3" t="s">
        <v>786</v>
      </c>
      <c r="G370" s="15" t="str">
        <f t="shared" ref="G370:G376" si="157">TEXT(E370,"hh-mm-ss") &amp; F370</f>
        <v>00-30-00m</v>
      </c>
      <c r="H370" s="3" t="s">
        <v>722</v>
      </c>
      <c r="I370" s="3" t="s">
        <v>7</v>
      </c>
      <c r="J370" s="3"/>
      <c r="K370" s="3"/>
    </row>
    <row r="371" spans="1:11">
      <c r="B371" s="4" t="s">
        <v>723</v>
      </c>
      <c r="C371" s="8" t="str">
        <f t="shared" si="154"/>
        <v>11:30</v>
      </c>
      <c r="D371" s="8" t="str">
        <f t="shared" si="155"/>
        <v>11:45</v>
      </c>
      <c r="E371" s="8">
        <f t="shared" si="156"/>
        <v>1.041666666666663E-2</v>
      </c>
      <c r="F371" s="4" t="s">
        <v>786</v>
      </c>
      <c r="G371" s="15" t="str">
        <f t="shared" si="157"/>
        <v>00-15-00m</v>
      </c>
      <c r="H371" s="4" t="s">
        <v>724</v>
      </c>
      <c r="I371" s="4"/>
    </row>
    <row r="372" spans="1:11">
      <c r="B372" s="4" t="s">
        <v>725</v>
      </c>
      <c r="C372" s="8" t="str">
        <f t="shared" si="154"/>
        <v>11:45</v>
      </c>
      <c r="D372" s="8" t="str">
        <f t="shared" si="155"/>
        <v>12:00</v>
      </c>
      <c r="E372" s="8">
        <f t="shared" si="156"/>
        <v>1.0416666666666685E-2</v>
      </c>
      <c r="F372" s="4" t="s">
        <v>786</v>
      </c>
      <c r="G372" s="15" t="str">
        <f t="shared" si="157"/>
        <v>00-15-00m</v>
      </c>
      <c r="H372" s="4" t="s">
        <v>726</v>
      </c>
      <c r="I372" s="4"/>
    </row>
    <row r="373" spans="1:11">
      <c r="B373" s="4" t="s">
        <v>727</v>
      </c>
      <c r="C373" s="8" t="str">
        <f t="shared" si="154"/>
        <v>12:00</v>
      </c>
      <c r="D373" s="8" t="str">
        <f t="shared" si="155"/>
        <v>12:15</v>
      </c>
      <c r="E373" s="8">
        <f t="shared" si="156"/>
        <v>1.041666666666663E-2</v>
      </c>
      <c r="F373" s="4" t="s">
        <v>786</v>
      </c>
      <c r="G373" s="15" t="str">
        <f t="shared" si="157"/>
        <v>00-15-00m</v>
      </c>
      <c r="H373" s="4" t="s">
        <v>728</v>
      </c>
      <c r="I373" s="4"/>
    </row>
    <row r="374" spans="1:11">
      <c r="A374" s="18" t="s">
        <v>729</v>
      </c>
      <c r="B374" s="4" t="s">
        <v>730</v>
      </c>
      <c r="C374" s="8" t="str">
        <f t="shared" si="154"/>
        <v>12:15</v>
      </c>
      <c r="D374" s="8" t="str">
        <f t="shared" si="155"/>
        <v>12:30</v>
      </c>
      <c r="E374" s="8">
        <f t="shared" si="156"/>
        <v>1.0416666666666741E-2</v>
      </c>
      <c r="F374" s="4" t="s">
        <v>786</v>
      </c>
      <c r="G374" s="15" t="str">
        <f t="shared" si="157"/>
        <v>00-15-00m</v>
      </c>
      <c r="H374" s="4" t="s">
        <v>731</v>
      </c>
      <c r="J374" s="4"/>
    </row>
    <row r="375" spans="1:11">
      <c r="B375" s="4" t="s">
        <v>732</v>
      </c>
      <c r="C375" s="8" t="str">
        <f t="shared" si="154"/>
        <v>12:30</v>
      </c>
      <c r="D375" s="8" t="str">
        <f t="shared" si="155"/>
        <v>12:45</v>
      </c>
      <c r="E375" s="8">
        <f t="shared" si="156"/>
        <v>1.041666666666663E-2</v>
      </c>
      <c r="F375" s="4" t="s">
        <v>784</v>
      </c>
      <c r="G375" s="15" t="str">
        <f t="shared" si="157"/>
        <v>00-15-00f</v>
      </c>
      <c r="H375" s="4" t="s">
        <v>733</v>
      </c>
      <c r="I375" s="4"/>
    </row>
    <row r="376" spans="1:11">
      <c r="B376" s="4" t="s">
        <v>734</v>
      </c>
      <c r="C376" s="8" t="str">
        <f t="shared" si="154"/>
        <v>12:45</v>
      </c>
      <c r="D376" s="8" t="str">
        <f t="shared" si="155"/>
        <v>13:00</v>
      </c>
      <c r="E376" s="8">
        <f t="shared" si="156"/>
        <v>1.041666666666663E-2</v>
      </c>
      <c r="F376" s="4" t="s">
        <v>786</v>
      </c>
      <c r="G376" s="15" t="str">
        <f t="shared" si="157"/>
        <v>00-15-00m</v>
      </c>
      <c r="H376" s="4" t="s">
        <v>735</v>
      </c>
      <c r="I376" s="4"/>
    </row>
    <row r="377" spans="1:11">
      <c r="B377" s="1" t="s">
        <v>687</v>
      </c>
      <c r="C377" s="7"/>
      <c r="D377" s="7"/>
      <c r="E377" s="1"/>
      <c r="F377" s="1"/>
      <c r="G377" s="12"/>
      <c r="H377" s="2" t="s">
        <v>736</v>
      </c>
    </row>
    <row r="378" spans="1:11">
      <c r="B378" s="3" t="s">
        <v>737</v>
      </c>
      <c r="C378" s="8" t="str">
        <f t="shared" ref="C378:C382" si="158">LEFT(B378,5)</f>
        <v>11:00</v>
      </c>
      <c r="D378" s="8" t="str">
        <f t="shared" ref="D378:D382" si="159">MID(B378,7,5)</f>
        <v>11:30</v>
      </c>
      <c r="E378" s="8">
        <f t="shared" ref="E378:E382" si="160">D378-C378</f>
        <v>2.083333333333337E-2</v>
      </c>
      <c r="F378" s="3" t="s">
        <v>786</v>
      </c>
      <c r="G378" s="15" t="str">
        <f t="shared" ref="G378:G382" si="161">TEXT(E378,"hh-mm-ss") &amp; F378</f>
        <v>00-30-00m</v>
      </c>
      <c r="H378" s="3" t="s">
        <v>738</v>
      </c>
      <c r="I378" s="3" t="s">
        <v>7</v>
      </c>
      <c r="J378" s="3"/>
      <c r="K378" s="3"/>
    </row>
    <row r="379" spans="1:11">
      <c r="B379" s="4" t="s">
        <v>739</v>
      </c>
      <c r="C379" s="8" t="str">
        <f t="shared" si="158"/>
        <v>11:45</v>
      </c>
      <c r="D379" s="8" t="str">
        <f t="shared" si="159"/>
        <v>12:00</v>
      </c>
      <c r="E379" s="8">
        <f t="shared" si="160"/>
        <v>1.0416666666666685E-2</v>
      </c>
      <c r="F379" s="4" t="s">
        <v>786</v>
      </c>
      <c r="G379" s="15" t="str">
        <f t="shared" si="161"/>
        <v>00-15-00m</v>
      </c>
      <c r="H379" s="4" t="s">
        <v>740</v>
      </c>
      <c r="I379" s="4"/>
    </row>
    <row r="380" spans="1:11">
      <c r="A380" s="18" t="s">
        <v>741</v>
      </c>
      <c r="B380" s="4" t="s">
        <v>742</v>
      </c>
      <c r="C380" s="8" t="str">
        <f t="shared" si="158"/>
        <v>12:00</v>
      </c>
      <c r="D380" s="8" t="str">
        <f t="shared" si="159"/>
        <v>12:15</v>
      </c>
      <c r="E380" s="8">
        <f t="shared" si="160"/>
        <v>1.041666666666663E-2</v>
      </c>
      <c r="F380" s="4" t="s">
        <v>784</v>
      </c>
      <c r="G380" s="15" t="str">
        <f t="shared" si="161"/>
        <v>00-15-00f</v>
      </c>
      <c r="H380" s="4" t="s">
        <v>743</v>
      </c>
      <c r="J380" s="4"/>
    </row>
    <row r="381" spans="1:11">
      <c r="B381" s="4" t="s">
        <v>744</v>
      </c>
      <c r="C381" s="8" t="str">
        <f t="shared" si="158"/>
        <v>12:15</v>
      </c>
      <c r="D381" s="8" t="str">
        <f t="shared" si="159"/>
        <v>12:30</v>
      </c>
      <c r="E381" s="8">
        <f t="shared" si="160"/>
        <v>1.0416666666666741E-2</v>
      </c>
      <c r="F381" s="4" t="s">
        <v>786</v>
      </c>
      <c r="G381" s="15" t="str">
        <f t="shared" si="161"/>
        <v>00-15-00m</v>
      </c>
      <c r="H381" s="4" t="s">
        <v>745</v>
      </c>
      <c r="I381" s="4"/>
    </row>
    <row r="382" spans="1:11">
      <c r="B382" s="4" t="s">
        <v>746</v>
      </c>
      <c r="C382" s="8" t="str">
        <f t="shared" si="158"/>
        <v>12:30</v>
      </c>
      <c r="D382" s="8" t="str">
        <f t="shared" si="159"/>
        <v>12:45</v>
      </c>
      <c r="E382" s="8">
        <f t="shared" si="160"/>
        <v>1.041666666666663E-2</v>
      </c>
      <c r="F382" s="4" t="s">
        <v>784</v>
      </c>
      <c r="G382" s="15" t="str">
        <f t="shared" si="161"/>
        <v>00-15-00f</v>
      </c>
      <c r="H382" s="4" t="s">
        <v>747</v>
      </c>
      <c r="I382" s="4"/>
    </row>
    <row r="383" spans="1:11">
      <c r="B383" s="1" t="s">
        <v>687</v>
      </c>
      <c r="C383" s="7"/>
      <c r="D383" s="7"/>
      <c r="E383" s="1"/>
      <c r="F383" s="1"/>
      <c r="G383" s="12"/>
      <c r="H383" s="2" t="s">
        <v>748</v>
      </c>
    </row>
    <row r="384" spans="1:11">
      <c r="B384" s="3" t="s">
        <v>749</v>
      </c>
      <c r="C384" s="8" t="str">
        <f t="shared" ref="C384:C390" si="162">LEFT(B384,5)</f>
        <v>11:00</v>
      </c>
      <c r="D384" s="8" t="str">
        <f t="shared" ref="D384:D390" si="163">MID(B384,7,5)</f>
        <v>11:30</v>
      </c>
      <c r="E384" s="8">
        <f t="shared" ref="E384:E390" si="164">D384-C384</f>
        <v>2.083333333333337E-2</v>
      </c>
      <c r="F384" s="3" t="s">
        <v>786</v>
      </c>
      <c r="G384" s="15" t="str">
        <f t="shared" ref="G384:G390" si="165">TEXT(E384,"hh-mm-ss") &amp; F384</f>
        <v>00-30-00m</v>
      </c>
      <c r="H384" s="3" t="s">
        <v>750</v>
      </c>
      <c r="I384" s="3" t="s">
        <v>7</v>
      </c>
      <c r="J384" s="3"/>
      <c r="K384" s="3"/>
    </row>
    <row r="385" spans="1:11">
      <c r="B385" s="4" t="s">
        <v>751</v>
      </c>
      <c r="C385" s="8" t="str">
        <f t="shared" si="162"/>
        <v>11:30</v>
      </c>
      <c r="D385" s="8" t="str">
        <f t="shared" si="163"/>
        <v>11:45</v>
      </c>
      <c r="E385" s="8">
        <f t="shared" si="164"/>
        <v>1.041666666666663E-2</v>
      </c>
      <c r="F385" s="4" t="s">
        <v>784</v>
      </c>
      <c r="G385" s="15" t="str">
        <f t="shared" si="165"/>
        <v>00-15-00f</v>
      </c>
      <c r="H385" s="4" t="s">
        <v>752</v>
      </c>
      <c r="I385" s="4"/>
    </row>
    <row r="386" spans="1:11">
      <c r="B386" s="4" t="s">
        <v>753</v>
      </c>
      <c r="C386" s="8" t="str">
        <f t="shared" si="162"/>
        <v>11:45</v>
      </c>
      <c r="D386" s="8" t="str">
        <f t="shared" si="163"/>
        <v>12:00</v>
      </c>
      <c r="E386" s="8">
        <f t="shared" si="164"/>
        <v>1.0416666666666685E-2</v>
      </c>
      <c r="F386" s="4" t="s">
        <v>786</v>
      </c>
      <c r="G386" s="15" t="str">
        <f t="shared" si="165"/>
        <v>00-15-00m</v>
      </c>
      <c r="H386" s="4" t="s">
        <v>754</v>
      </c>
      <c r="I386" s="4"/>
    </row>
    <row r="387" spans="1:11">
      <c r="A387" s="18" t="s">
        <v>755</v>
      </c>
      <c r="B387" s="4" t="s">
        <v>756</v>
      </c>
      <c r="C387" s="8" t="str">
        <f t="shared" si="162"/>
        <v>12:00</v>
      </c>
      <c r="D387" s="8" t="str">
        <f t="shared" si="163"/>
        <v>12:15</v>
      </c>
      <c r="E387" s="8">
        <f t="shared" si="164"/>
        <v>1.041666666666663E-2</v>
      </c>
      <c r="F387" s="4" t="s">
        <v>784</v>
      </c>
      <c r="G387" s="15" t="str">
        <f t="shared" si="165"/>
        <v>00-15-00f</v>
      </c>
      <c r="H387" s="4" t="s">
        <v>757</v>
      </c>
      <c r="J387" s="4"/>
    </row>
    <row r="388" spans="1:11">
      <c r="B388" s="4" t="s">
        <v>758</v>
      </c>
      <c r="C388" s="8" t="str">
        <f t="shared" si="162"/>
        <v>12:15</v>
      </c>
      <c r="D388" s="8" t="str">
        <f t="shared" si="163"/>
        <v>12:30</v>
      </c>
      <c r="E388" s="8">
        <f t="shared" si="164"/>
        <v>1.0416666666666741E-2</v>
      </c>
      <c r="F388" s="4" t="s">
        <v>784</v>
      </c>
      <c r="G388" s="15" t="str">
        <f t="shared" si="165"/>
        <v>00-15-00f</v>
      </c>
      <c r="H388" s="4" t="s">
        <v>759</v>
      </c>
      <c r="I388" s="4"/>
    </row>
    <row r="389" spans="1:11">
      <c r="B389" s="4" t="s">
        <v>760</v>
      </c>
      <c r="C389" s="8" t="str">
        <f t="shared" si="162"/>
        <v>12:30</v>
      </c>
      <c r="D389" s="8" t="str">
        <f t="shared" si="163"/>
        <v>12:45</v>
      </c>
      <c r="E389" s="8">
        <f t="shared" si="164"/>
        <v>1.041666666666663E-2</v>
      </c>
      <c r="F389" s="4" t="s">
        <v>786</v>
      </c>
      <c r="G389" s="15" t="str">
        <f t="shared" si="165"/>
        <v>00-15-00m</v>
      </c>
      <c r="H389" s="4" t="s">
        <v>761</v>
      </c>
      <c r="I389" s="4"/>
    </row>
    <row r="390" spans="1:11">
      <c r="B390" s="4" t="s">
        <v>762</v>
      </c>
      <c r="C390" s="8" t="str">
        <f t="shared" si="162"/>
        <v>12:45</v>
      </c>
      <c r="D390" s="8" t="str">
        <f t="shared" si="163"/>
        <v>13:00</v>
      </c>
      <c r="E390" s="8">
        <f t="shared" si="164"/>
        <v>1.041666666666663E-2</v>
      </c>
      <c r="F390" s="4" t="s">
        <v>786</v>
      </c>
      <c r="G390" s="15" t="str">
        <f t="shared" si="165"/>
        <v>00-15-00m</v>
      </c>
      <c r="H390" s="4" t="s">
        <v>763</v>
      </c>
      <c r="I390" s="4"/>
    </row>
    <row r="391" spans="1:11">
      <c r="B391" s="1" t="s">
        <v>687</v>
      </c>
      <c r="C391" s="7"/>
      <c r="D391" s="7"/>
      <c r="E391" s="1"/>
      <c r="F391" s="1"/>
      <c r="G391" s="12"/>
      <c r="H391" s="2" t="s">
        <v>764</v>
      </c>
    </row>
    <row r="392" spans="1:11">
      <c r="B392" s="3" t="s">
        <v>765</v>
      </c>
      <c r="C392" s="8" t="str">
        <f t="shared" ref="C392:C394" si="166">LEFT(B392,5)</f>
        <v>11:00</v>
      </c>
      <c r="D392" s="8" t="str">
        <f t="shared" ref="D392:D394" si="167">MID(B392,7,5)</f>
        <v>11:30</v>
      </c>
      <c r="E392" s="8">
        <f t="shared" ref="E392:E394" si="168">D392-C392</f>
        <v>2.083333333333337E-2</v>
      </c>
      <c r="F392" s="3" t="s">
        <v>784</v>
      </c>
      <c r="G392" s="15" t="str">
        <f t="shared" ref="G392:G394" si="169">TEXT(E392,"hh-mm-ss") &amp; F392</f>
        <v>00-30-00f</v>
      </c>
      <c r="H392" s="3" t="s">
        <v>766</v>
      </c>
      <c r="I392" s="3" t="s">
        <v>7</v>
      </c>
      <c r="J392" s="3"/>
      <c r="K392" s="3"/>
    </row>
    <row r="393" spans="1:11">
      <c r="A393" s="18" t="s">
        <v>90</v>
      </c>
      <c r="B393" s="4" t="s">
        <v>767</v>
      </c>
      <c r="C393" s="8" t="str">
        <f t="shared" si="166"/>
        <v>11:30</v>
      </c>
      <c r="D393" s="8" t="str">
        <f t="shared" si="167"/>
        <v>11:45</v>
      </c>
      <c r="E393" s="8">
        <f t="shared" si="168"/>
        <v>1.041666666666663E-2</v>
      </c>
      <c r="F393" s="4" t="s">
        <v>786</v>
      </c>
      <c r="G393" s="15" t="str">
        <f t="shared" si="169"/>
        <v>00-15-00m</v>
      </c>
      <c r="H393" s="4" t="s">
        <v>768</v>
      </c>
      <c r="J393" s="4"/>
    </row>
    <row r="394" spans="1:11">
      <c r="B394" s="4" t="s">
        <v>769</v>
      </c>
      <c r="C394" s="8" t="str">
        <f t="shared" si="166"/>
        <v>11:45</v>
      </c>
      <c r="D394" s="8" t="str">
        <f t="shared" si="167"/>
        <v>12:00</v>
      </c>
      <c r="E394" s="8">
        <f t="shared" si="168"/>
        <v>1.0416666666666685E-2</v>
      </c>
      <c r="F394" s="4" t="s">
        <v>786</v>
      </c>
      <c r="G394" s="15" t="str">
        <f t="shared" si="169"/>
        <v>00-15-00m</v>
      </c>
      <c r="H394" s="4" t="s">
        <v>770</v>
      </c>
      <c r="I394" s="4"/>
    </row>
    <row r="395" spans="1:11">
      <c r="B395" s="1" t="s">
        <v>687</v>
      </c>
      <c r="C395" s="7"/>
      <c r="D395" s="7"/>
      <c r="E395" s="1"/>
      <c r="F395" s="1"/>
      <c r="G395" s="12"/>
      <c r="H395" s="2" t="s">
        <v>771</v>
      </c>
    </row>
    <row r="396" spans="1:11">
      <c r="B396" s="4" t="s">
        <v>772</v>
      </c>
      <c r="C396" s="8" t="str">
        <f t="shared" ref="C396:C399" si="170">LEFT(B396,5)</f>
        <v>12:00</v>
      </c>
      <c r="D396" s="8" t="str">
        <f t="shared" ref="D396:D399" si="171">MID(B396,7,5)</f>
        <v>12:15</v>
      </c>
      <c r="E396" s="8">
        <f t="shared" ref="E396:E399" si="172">D396-C396</f>
        <v>1.041666666666663E-2</v>
      </c>
      <c r="F396" s="4" t="s">
        <v>786</v>
      </c>
      <c r="G396" s="15" t="str">
        <f t="shared" ref="G396:G399" si="173">TEXT(E396,"hh-mm-ss") &amp; F396</f>
        <v>00-15-00m</v>
      </c>
      <c r="H396" s="4" t="s">
        <v>773</v>
      </c>
      <c r="I396" s="4"/>
      <c r="J396" s="4"/>
      <c r="K396" s="4"/>
    </row>
    <row r="397" spans="1:11">
      <c r="A397" s="18" t="s">
        <v>174</v>
      </c>
      <c r="B397" s="4" t="s">
        <v>774</v>
      </c>
      <c r="C397" s="8" t="str">
        <f t="shared" si="170"/>
        <v>12:15</v>
      </c>
      <c r="D397" s="8" t="str">
        <f t="shared" si="171"/>
        <v>12:30</v>
      </c>
      <c r="E397" s="8">
        <f t="shared" si="172"/>
        <v>1.0416666666666741E-2</v>
      </c>
      <c r="F397" s="4" t="s">
        <v>784</v>
      </c>
      <c r="G397" s="15" t="str">
        <f t="shared" si="173"/>
        <v>00-15-00f</v>
      </c>
      <c r="H397" s="4" t="s">
        <v>775</v>
      </c>
      <c r="J397" s="4"/>
    </row>
    <row r="398" spans="1:11">
      <c r="B398" s="4" t="s">
        <v>776</v>
      </c>
      <c r="C398" s="8" t="str">
        <f t="shared" si="170"/>
        <v>12:30</v>
      </c>
      <c r="D398" s="8" t="str">
        <f t="shared" si="171"/>
        <v>12:45</v>
      </c>
      <c r="E398" s="8">
        <f t="shared" si="172"/>
        <v>1.041666666666663E-2</v>
      </c>
      <c r="F398" s="4" t="s">
        <v>784</v>
      </c>
      <c r="G398" s="15" t="str">
        <f t="shared" si="173"/>
        <v>00-15-00f</v>
      </c>
      <c r="H398" s="4" t="s">
        <v>777</v>
      </c>
      <c r="I398" s="4"/>
    </row>
    <row r="399" spans="1:11">
      <c r="B399" s="4" t="s">
        <v>778</v>
      </c>
      <c r="C399" s="8" t="str">
        <f t="shared" si="170"/>
        <v>12:45</v>
      </c>
      <c r="D399" s="8" t="str">
        <f t="shared" si="171"/>
        <v>13:00</v>
      </c>
      <c r="E399" s="8">
        <f t="shared" si="172"/>
        <v>1.041666666666663E-2</v>
      </c>
      <c r="F399" s="4" t="s">
        <v>784</v>
      </c>
      <c r="G399" s="15" t="str">
        <f t="shared" si="173"/>
        <v>00-15-00f</v>
      </c>
      <c r="H399" s="4" t="s">
        <v>779</v>
      </c>
    </row>
    <row r="402" spans="3:15">
      <c r="C402" s="9"/>
      <c r="D402" s="9"/>
      <c r="E402" s="4" t="s">
        <v>786</v>
      </c>
      <c r="F402">
        <f>COUNTIF($F$5:$F$399,"M")</f>
        <v>228</v>
      </c>
      <c r="M402" t="s">
        <v>800</v>
      </c>
      <c r="N402" t="s">
        <v>801</v>
      </c>
      <c r="O402" t="s">
        <v>787</v>
      </c>
    </row>
    <row r="403" spans="3:15">
      <c r="C403" s="9"/>
      <c r="D403" s="9"/>
      <c r="E403" s="4" t="s">
        <v>784</v>
      </c>
      <c r="F403">
        <f>COUNTIF($F$5:$F$399,"F")</f>
        <v>100</v>
      </c>
      <c r="G403" s="14" t="s">
        <v>794</v>
      </c>
      <c r="H403">
        <f>COUNTIF($G$3:$G$399,G403)</f>
        <v>190</v>
      </c>
      <c r="L403">
        <v>15</v>
      </c>
      <c r="M403">
        <v>190</v>
      </c>
      <c r="N403">
        <v>95</v>
      </c>
      <c r="O403">
        <v>6</v>
      </c>
    </row>
    <row r="404" spans="3:15">
      <c r="C404" s="9"/>
      <c r="D404" s="9"/>
      <c r="E404" s="4" t="s">
        <v>787</v>
      </c>
      <c r="F404">
        <f>COUNTIF($F$5:$F$399,"na")</f>
        <v>8</v>
      </c>
      <c r="G404" s="14" t="s">
        <v>795</v>
      </c>
      <c r="H404">
        <f t="shared" ref="H404:H410" si="174">COUNTIF($G$3:$G$399,G404)</f>
        <v>95</v>
      </c>
      <c r="L404">
        <v>30</v>
      </c>
      <c r="M404">
        <v>35</v>
      </c>
      <c r="N404">
        <v>3</v>
      </c>
      <c r="O404">
        <v>2</v>
      </c>
    </row>
    <row r="405" spans="3:15">
      <c r="G405" s="14" t="s">
        <v>796</v>
      </c>
      <c r="H405">
        <f t="shared" si="174"/>
        <v>6</v>
      </c>
      <c r="L405">
        <v>60</v>
      </c>
      <c r="M405">
        <v>3</v>
      </c>
      <c r="N405">
        <v>2</v>
      </c>
      <c r="O405">
        <v>0</v>
      </c>
    </row>
    <row r="406" spans="3:15">
      <c r="G406" s="14" t="s">
        <v>793</v>
      </c>
      <c r="H406">
        <f t="shared" si="174"/>
        <v>36</v>
      </c>
    </row>
    <row r="407" spans="3:15">
      <c r="G407" s="14" t="s">
        <v>799</v>
      </c>
      <c r="H407">
        <f t="shared" si="174"/>
        <v>3</v>
      </c>
      <c r="M407" t="s">
        <v>800</v>
      </c>
      <c r="N407" t="s">
        <v>801</v>
      </c>
      <c r="O407" t="s">
        <v>787</v>
      </c>
    </row>
    <row r="408" spans="3:15">
      <c r="G408" s="14" t="s">
        <v>798</v>
      </c>
      <c r="H408">
        <f t="shared" si="174"/>
        <v>2</v>
      </c>
      <c r="L408">
        <v>15</v>
      </c>
      <c r="M408">
        <f>M403/SUM($M403:$O403)</f>
        <v>0.65292096219931273</v>
      </c>
      <c r="N408">
        <f>N403/SUM($M403:$O403)</f>
        <v>0.32646048109965636</v>
      </c>
      <c r="O408">
        <f>O403/SUM($M403:$O403)</f>
        <v>2.0618556701030927E-2</v>
      </c>
    </row>
    <row r="409" spans="3:15">
      <c r="G409" s="14" t="s">
        <v>790</v>
      </c>
      <c r="H409">
        <f t="shared" si="174"/>
        <v>3</v>
      </c>
      <c r="L409">
        <v>30</v>
      </c>
      <c r="M409">
        <f>M404/SUM($M404:$O404)</f>
        <v>0.875</v>
      </c>
      <c r="N409">
        <f>N404/SUM($M404:$O404)</f>
        <v>7.4999999999999997E-2</v>
      </c>
      <c r="O409">
        <f>O404/SUM($M404:$O404)</f>
        <v>0.05</v>
      </c>
    </row>
    <row r="410" spans="3:15">
      <c r="G410" s="14" t="s">
        <v>797</v>
      </c>
      <c r="H410">
        <f t="shared" si="174"/>
        <v>2</v>
      </c>
      <c r="L410">
        <v>60</v>
      </c>
      <c r="M410">
        <f>M405/SUM($M405:$O405)</f>
        <v>0.6</v>
      </c>
      <c r="N410">
        <f>N405/SUM($M405:$O405)</f>
        <v>0.4</v>
      </c>
      <c r="O410">
        <f>O405/SUM($M405:$O405)</f>
        <v>0</v>
      </c>
    </row>
  </sheetData>
  <pageMargins left="0.75" right="0.75" top="1" bottom="1" header="0.5" footer="0.5"/>
  <pageSetup paperSize="9" orientation="portrait" horizontalDpi="4294967292" verticalDpi="4294967292"/>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6"/>
  <sheetViews>
    <sheetView tabSelected="1" workbookViewId="0">
      <selection activeCell="A19" sqref="A19"/>
    </sheetView>
  </sheetViews>
  <sheetFormatPr baseColWidth="10" defaultColWidth="11" defaultRowHeight="15" x14ac:dyDescent="0"/>
  <cols>
    <col min="1" max="1" width="89.1640625" bestFit="1" customWidth="1"/>
    <col min="2" max="2" width="8" style="16" bestFit="1" customWidth="1"/>
    <col min="3" max="3" width="3" bestFit="1" customWidth="1"/>
    <col min="4" max="4" width="2.1640625" bestFit="1" customWidth="1"/>
    <col min="5" max="5" width="7.5" bestFit="1" customWidth="1"/>
    <col min="6" max="6" width="6.6640625" bestFit="1" customWidth="1"/>
  </cols>
  <sheetData>
    <row r="1" spans="1:11">
      <c r="A1" t="s">
        <v>0</v>
      </c>
      <c r="B1" s="16" t="s">
        <v>802</v>
      </c>
      <c r="C1" t="s">
        <v>782</v>
      </c>
      <c r="D1" t="s">
        <v>783</v>
      </c>
      <c r="E1" t="s">
        <v>808</v>
      </c>
      <c r="F1" t="s">
        <v>803</v>
      </c>
      <c r="G1" t="s">
        <v>804</v>
      </c>
      <c r="H1" t="s">
        <v>809</v>
      </c>
      <c r="I1" t="s">
        <v>805</v>
      </c>
      <c r="J1" t="s">
        <v>806</v>
      </c>
    </row>
    <row r="2" spans="1:11">
      <c r="A2" s="3" t="s">
        <v>317</v>
      </c>
      <c r="B2" s="16">
        <v>20</v>
      </c>
      <c r="C2">
        <v>2</v>
      </c>
      <c r="D2">
        <v>1</v>
      </c>
      <c r="E2">
        <f t="shared" ref="E2:E33" si="0">C2/(D2+C2)*100</f>
        <v>66.666666666666657</v>
      </c>
      <c r="F2">
        <v>0</v>
      </c>
      <c r="G2">
        <v>1</v>
      </c>
      <c r="H2">
        <f t="shared" ref="H2:H33" si="1">F2/(G2+F2)*100</f>
        <v>0</v>
      </c>
      <c r="I2">
        <v>0</v>
      </c>
      <c r="J2">
        <v>1</v>
      </c>
    </row>
    <row r="3" spans="1:11">
      <c r="A3" s="3" t="s">
        <v>460</v>
      </c>
      <c r="B3" s="16">
        <v>29</v>
      </c>
      <c r="C3">
        <v>4</v>
      </c>
      <c r="D3">
        <v>1</v>
      </c>
      <c r="E3">
        <f t="shared" si="0"/>
        <v>80</v>
      </c>
      <c r="F3">
        <v>0</v>
      </c>
      <c r="G3">
        <v>1</v>
      </c>
      <c r="H3">
        <f t="shared" si="1"/>
        <v>0</v>
      </c>
      <c r="I3">
        <v>0</v>
      </c>
      <c r="J3">
        <v>1</v>
      </c>
      <c r="K3" t="s">
        <v>810</v>
      </c>
    </row>
    <row r="4" spans="1:11">
      <c r="A4" s="3" t="s">
        <v>720</v>
      </c>
      <c r="B4" s="16">
        <v>45</v>
      </c>
      <c r="C4">
        <v>6</v>
      </c>
      <c r="D4">
        <v>1</v>
      </c>
      <c r="E4">
        <f t="shared" si="0"/>
        <v>85.714285714285708</v>
      </c>
      <c r="F4">
        <v>0</v>
      </c>
      <c r="G4">
        <v>1</v>
      </c>
      <c r="H4">
        <f t="shared" si="1"/>
        <v>0</v>
      </c>
      <c r="I4">
        <v>0</v>
      </c>
      <c r="J4">
        <v>1</v>
      </c>
    </row>
    <row r="5" spans="1:11">
      <c r="A5" s="3" t="s">
        <v>736</v>
      </c>
      <c r="B5" s="16">
        <v>46</v>
      </c>
      <c r="C5">
        <v>3</v>
      </c>
      <c r="D5">
        <v>2</v>
      </c>
      <c r="E5">
        <f t="shared" si="0"/>
        <v>60</v>
      </c>
      <c r="F5">
        <v>1</v>
      </c>
      <c r="G5">
        <v>2</v>
      </c>
      <c r="H5">
        <f t="shared" si="1"/>
        <v>33.333333333333329</v>
      </c>
      <c r="I5">
        <v>0</v>
      </c>
      <c r="J5">
        <v>1</v>
      </c>
    </row>
    <row r="6" spans="1:11">
      <c r="A6" s="3" t="s">
        <v>115</v>
      </c>
      <c r="B6" s="16">
        <v>8</v>
      </c>
      <c r="C6">
        <v>6</v>
      </c>
      <c r="D6">
        <v>1</v>
      </c>
      <c r="E6">
        <f t="shared" si="0"/>
        <v>85.714285714285708</v>
      </c>
      <c r="F6">
        <v>1</v>
      </c>
      <c r="G6">
        <v>1</v>
      </c>
      <c r="H6">
        <f t="shared" si="1"/>
        <v>50</v>
      </c>
      <c r="I6">
        <v>0</v>
      </c>
      <c r="J6">
        <v>1</v>
      </c>
    </row>
    <row r="7" spans="1:11">
      <c r="A7" s="3" t="s">
        <v>131</v>
      </c>
      <c r="B7" s="16">
        <v>9</v>
      </c>
      <c r="C7">
        <v>4</v>
      </c>
      <c r="D7">
        <v>4</v>
      </c>
      <c r="E7">
        <f t="shared" si="0"/>
        <v>50</v>
      </c>
      <c r="F7">
        <v>1</v>
      </c>
      <c r="G7">
        <v>1</v>
      </c>
      <c r="H7">
        <f t="shared" si="1"/>
        <v>50</v>
      </c>
      <c r="I7">
        <v>1</v>
      </c>
      <c r="J7">
        <v>0</v>
      </c>
    </row>
    <row r="8" spans="1:11">
      <c r="A8" s="3" t="s">
        <v>216</v>
      </c>
      <c r="B8" s="16">
        <v>14</v>
      </c>
      <c r="C8">
        <v>5</v>
      </c>
      <c r="D8">
        <v>2</v>
      </c>
      <c r="E8">
        <f t="shared" si="0"/>
        <v>71.428571428571431</v>
      </c>
      <c r="F8">
        <v>1</v>
      </c>
      <c r="G8">
        <v>1</v>
      </c>
      <c r="H8">
        <f t="shared" si="1"/>
        <v>50</v>
      </c>
      <c r="I8">
        <v>0</v>
      </c>
      <c r="J8">
        <v>1</v>
      </c>
    </row>
    <row r="9" spans="1:11">
      <c r="A9" s="3" t="s">
        <v>51</v>
      </c>
      <c r="B9" s="16">
        <v>4</v>
      </c>
      <c r="C9">
        <v>3</v>
      </c>
      <c r="D9">
        <v>4</v>
      </c>
      <c r="E9">
        <f t="shared" si="0"/>
        <v>42.857142857142854</v>
      </c>
      <c r="F9">
        <v>3</v>
      </c>
      <c r="G9">
        <v>1</v>
      </c>
      <c r="H9">
        <f t="shared" si="1"/>
        <v>75</v>
      </c>
      <c r="I9">
        <v>0</v>
      </c>
      <c r="J9">
        <v>1</v>
      </c>
    </row>
    <row r="10" spans="1:11">
      <c r="A10" s="3" t="s">
        <v>4</v>
      </c>
      <c r="B10" s="16">
        <v>1</v>
      </c>
      <c r="C10">
        <v>6</v>
      </c>
      <c r="D10">
        <v>0</v>
      </c>
      <c r="E10">
        <f t="shared" si="0"/>
        <v>100</v>
      </c>
      <c r="F10">
        <v>1</v>
      </c>
      <c r="G10">
        <v>0</v>
      </c>
      <c r="H10">
        <f t="shared" si="1"/>
        <v>100</v>
      </c>
      <c r="I10">
        <v>0</v>
      </c>
      <c r="J10">
        <v>1</v>
      </c>
    </row>
    <row r="11" spans="1:11">
      <c r="A11" s="3" t="s">
        <v>21</v>
      </c>
      <c r="B11" s="16">
        <v>2</v>
      </c>
      <c r="C11">
        <v>3</v>
      </c>
      <c r="D11">
        <v>3</v>
      </c>
      <c r="E11">
        <f t="shared" si="0"/>
        <v>50</v>
      </c>
      <c r="F11">
        <v>1</v>
      </c>
      <c r="G11">
        <v>0</v>
      </c>
      <c r="H11">
        <f t="shared" si="1"/>
        <v>100</v>
      </c>
      <c r="I11">
        <v>0</v>
      </c>
      <c r="J11">
        <v>1</v>
      </c>
    </row>
    <row r="12" spans="1:11">
      <c r="A12" s="3" t="s">
        <v>35</v>
      </c>
      <c r="B12" s="16">
        <v>3</v>
      </c>
      <c r="C12">
        <v>6</v>
      </c>
      <c r="D12">
        <v>1</v>
      </c>
      <c r="E12">
        <f t="shared" si="0"/>
        <v>85.714285714285708</v>
      </c>
      <c r="F12">
        <v>1</v>
      </c>
      <c r="G12">
        <v>0</v>
      </c>
      <c r="H12">
        <f t="shared" si="1"/>
        <v>100</v>
      </c>
      <c r="I12">
        <v>0</v>
      </c>
      <c r="J12">
        <v>1</v>
      </c>
    </row>
    <row r="13" spans="1:11">
      <c r="A13" s="3" t="s">
        <v>67</v>
      </c>
      <c r="B13" s="16">
        <v>5</v>
      </c>
      <c r="C13">
        <v>4</v>
      </c>
      <c r="D13">
        <v>1</v>
      </c>
      <c r="E13">
        <f t="shared" si="0"/>
        <v>80</v>
      </c>
      <c r="F13">
        <v>1</v>
      </c>
      <c r="G13">
        <v>0</v>
      </c>
      <c r="H13">
        <f t="shared" si="1"/>
        <v>100</v>
      </c>
      <c r="I13">
        <v>0</v>
      </c>
      <c r="J13">
        <v>1</v>
      </c>
      <c r="K13" t="s">
        <v>810</v>
      </c>
    </row>
    <row r="14" spans="1:11">
      <c r="A14" s="3" t="s">
        <v>81</v>
      </c>
      <c r="B14" s="16">
        <v>6</v>
      </c>
      <c r="C14">
        <v>7</v>
      </c>
      <c r="D14">
        <v>0</v>
      </c>
      <c r="E14">
        <f t="shared" si="0"/>
        <v>100</v>
      </c>
      <c r="F14">
        <v>1</v>
      </c>
      <c r="G14">
        <v>0</v>
      </c>
      <c r="H14">
        <f t="shared" si="1"/>
        <v>100</v>
      </c>
      <c r="I14">
        <v>0</v>
      </c>
      <c r="J14">
        <v>1</v>
      </c>
    </row>
    <row r="15" spans="1:11">
      <c r="A15" s="3" t="s">
        <v>98</v>
      </c>
      <c r="B15" s="16">
        <v>7</v>
      </c>
      <c r="C15">
        <v>5</v>
      </c>
      <c r="D15">
        <v>2</v>
      </c>
      <c r="E15">
        <f t="shared" si="0"/>
        <v>71.428571428571431</v>
      </c>
      <c r="F15">
        <v>2</v>
      </c>
      <c r="G15">
        <v>0</v>
      </c>
      <c r="H15">
        <f t="shared" si="1"/>
        <v>100</v>
      </c>
      <c r="I15">
        <v>0</v>
      </c>
      <c r="J15">
        <v>1</v>
      </c>
      <c r="K15" t="s">
        <v>810</v>
      </c>
    </row>
    <row r="16" spans="1:11">
      <c r="A16" s="3" t="s">
        <v>149</v>
      </c>
      <c r="B16" s="16">
        <v>10</v>
      </c>
      <c r="C16">
        <v>6</v>
      </c>
      <c r="D16">
        <v>1</v>
      </c>
      <c r="E16">
        <f t="shared" si="0"/>
        <v>85.714285714285708</v>
      </c>
      <c r="F16">
        <v>2</v>
      </c>
      <c r="G16">
        <v>0</v>
      </c>
      <c r="H16">
        <f t="shared" si="1"/>
        <v>100</v>
      </c>
      <c r="I16">
        <v>0</v>
      </c>
      <c r="J16">
        <v>1</v>
      </c>
    </row>
    <row r="17" spans="1:11">
      <c r="A17" s="3" t="s">
        <v>165</v>
      </c>
      <c r="B17" s="16">
        <v>11</v>
      </c>
      <c r="C17">
        <v>5</v>
      </c>
      <c r="D17">
        <v>3</v>
      </c>
      <c r="E17">
        <f t="shared" si="0"/>
        <v>62.5</v>
      </c>
      <c r="F17">
        <v>2</v>
      </c>
      <c r="G17">
        <v>0</v>
      </c>
      <c r="H17">
        <f t="shared" si="1"/>
        <v>100</v>
      </c>
      <c r="I17">
        <v>1</v>
      </c>
      <c r="J17">
        <v>0</v>
      </c>
    </row>
    <row r="18" spans="1:11">
      <c r="A18" s="3" t="s">
        <v>183</v>
      </c>
      <c r="B18" s="16">
        <v>12</v>
      </c>
      <c r="C18">
        <v>5</v>
      </c>
      <c r="D18">
        <v>0</v>
      </c>
      <c r="E18">
        <f t="shared" si="0"/>
        <v>100</v>
      </c>
      <c r="F18">
        <v>1</v>
      </c>
      <c r="G18">
        <v>0</v>
      </c>
      <c r="H18">
        <f t="shared" si="1"/>
        <v>100</v>
      </c>
      <c r="I18">
        <v>0</v>
      </c>
      <c r="J18">
        <v>1</v>
      </c>
    </row>
    <row r="19" spans="1:11">
      <c r="A19" s="3" t="s">
        <v>200</v>
      </c>
      <c r="B19" s="16">
        <v>13</v>
      </c>
      <c r="C19">
        <v>4</v>
      </c>
      <c r="D19">
        <v>3</v>
      </c>
      <c r="E19">
        <f t="shared" si="0"/>
        <v>57.142857142857139</v>
      </c>
      <c r="F19">
        <v>2</v>
      </c>
      <c r="G19">
        <v>0</v>
      </c>
      <c r="H19">
        <f t="shared" si="1"/>
        <v>100</v>
      </c>
      <c r="I19">
        <v>0</v>
      </c>
      <c r="J19">
        <v>1</v>
      </c>
    </row>
    <row r="20" spans="1:11">
      <c r="A20" s="3" t="s">
        <v>232</v>
      </c>
      <c r="B20" s="16">
        <v>15</v>
      </c>
      <c r="C20">
        <v>5</v>
      </c>
      <c r="D20">
        <v>2</v>
      </c>
      <c r="E20">
        <f t="shared" si="0"/>
        <v>71.428571428571431</v>
      </c>
      <c r="F20">
        <v>2</v>
      </c>
      <c r="G20">
        <v>0</v>
      </c>
      <c r="H20">
        <f t="shared" si="1"/>
        <v>100</v>
      </c>
      <c r="I20">
        <v>1</v>
      </c>
      <c r="J20">
        <v>0</v>
      </c>
      <c r="K20" t="s">
        <v>810</v>
      </c>
    </row>
    <row r="21" spans="1:11">
      <c r="A21" s="3" t="s">
        <v>249</v>
      </c>
      <c r="B21" s="16">
        <v>16</v>
      </c>
      <c r="C21">
        <v>6</v>
      </c>
      <c r="D21">
        <v>1</v>
      </c>
      <c r="E21">
        <f t="shared" si="0"/>
        <v>85.714285714285708</v>
      </c>
      <c r="F21">
        <v>2</v>
      </c>
      <c r="G21">
        <v>0</v>
      </c>
      <c r="H21">
        <f t="shared" si="1"/>
        <v>100</v>
      </c>
      <c r="I21">
        <v>0</v>
      </c>
      <c r="J21">
        <v>1</v>
      </c>
    </row>
    <row r="22" spans="1:11">
      <c r="A22" s="3" t="s">
        <v>266</v>
      </c>
      <c r="B22" s="16">
        <v>17</v>
      </c>
      <c r="C22">
        <v>6</v>
      </c>
      <c r="D22">
        <v>1</v>
      </c>
      <c r="E22">
        <f t="shared" si="0"/>
        <v>85.714285714285708</v>
      </c>
      <c r="F22">
        <v>2</v>
      </c>
      <c r="G22">
        <v>0</v>
      </c>
      <c r="H22">
        <f t="shared" si="1"/>
        <v>100</v>
      </c>
      <c r="I22">
        <v>0</v>
      </c>
      <c r="J22">
        <v>1</v>
      </c>
    </row>
    <row r="23" spans="1:11">
      <c r="A23" s="3" t="s">
        <v>282</v>
      </c>
      <c r="B23" s="16">
        <v>18</v>
      </c>
      <c r="C23">
        <v>4</v>
      </c>
      <c r="D23">
        <v>3</v>
      </c>
      <c r="E23">
        <f t="shared" si="0"/>
        <v>57.142857142857139</v>
      </c>
      <c r="F23">
        <v>2</v>
      </c>
      <c r="G23">
        <v>0</v>
      </c>
      <c r="H23">
        <f t="shared" si="1"/>
        <v>100</v>
      </c>
      <c r="I23">
        <v>1</v>
      </c>
      <c r="J23">
        <v>0</v>
      </c>
      <c r="K23" t="s">
        <v>810</v>
      </c>
    </row>
    <row r="24" spans="1:11">
      <c r="A24" s="3" t="s">
        <v>301</v>
      </c>
      <c r="B24" s="16">
        <v>19</v>
      </c>
      <c r="C24">
        <v>6</v>
      </c>
      <c r="D24">
        <v>1</v>
      </c>
      <c r="E24">
        <f t="shared" si="0"/>
        <v>85.714285714285708</v>
      </c>
      <c r="F24">
        <v>2</v>
      </c>
      <c r="G24">
        <v>0</v>
      </c>
      <c r="H24">
        <f t="shared" si="1"/>
        <v>100</v>
      </c>
      <c r="I24">
        <v>0</v>
      </c>
      <c r="J24">
        <v>1</v>
      </c>
    </row>
    <row r="25" spans="1:11">
      <c r="A25" s="3" t="s">
        <v>332</v>
      </c>
      <c r="B25" s="16">
        <v>21</v>
      </c>
      <c r="C25">
        <v>4</v>
      </c>
      <c r="D25">
        <v>3</v>
      </c>
      <c r="E25">
        <f t="shared" si="0"/>
        <v>57.142857142857139</v>
      </c>
      <c r="F25">
        <v>2</v>
      </c>
      <c r="G25">
        <v>0</v>
      </c>
      <c r="H25">
        <f t="shared" si="1"/>
        <v>100</v>
      </c>
      <c r="I25">
        <v>0</v>
      </c>
      <c r="J25">
        <v>1</v>
      </c>
    </row>
    <row r="26" spans="1:11">
      <c r="A26" s="3" t="s">
        <v>348</v>
      </c>
      <c r="B26" s="16">
        <v>22</v>
      </c>
      <c r="C26">
        <v>5</v>
      </c>
      <c r="D26">
        <v>2</v>
      </c>
      <c r="E26">
        <f t="shared" si="0"/>
        <v>71.428571428571431</v>
      </c>
      <c r="F26">
        <v>2</v>
      </c>
      <c r="G26">
        <v>0</v>
      </c>
      <c r="H26">
        <f t="shared" si="1"/>
        <v>100</v>
      </c>
      <c r="I26">
        <v>0</v>
      </c>
      <c r="J26">
        <v>1</v>
      </c>
    </row>
    <row r="27" spans="1:11">
      <c r="A27" s="3" t="s">
        <v>364</v>
      </c>
      <c r="B27" s="16">
        <v>23</v>
      </c>
      <c r="C27">
        <v>6</v>
      </c>
      <c r="D27">
        <v>1</v>
      </c>
      <c r="E27">
        <f t="shared" si="0"/>
        <v>85.714285714285708</v>
      </c>
      <c r="F27">
        <v>3</v>
      </c>
      <c r="G27">
        <v>0</v>
      </c>
      <c r="H27">
        <f t="shared" si="1"/>
        <v>100</v>
      </c>
      <c r="I27">
        <v>0</v>
      </c>
      <c r="J27">
        <v>1</v>
      </c>
    </row>
    <row r="28" spans="1:11">
      <c r="A28" s="3" t="s">
        <v>379</v>
      </c>
      <c r="B28" s="16">
        <v>24</v>
      </c>
      <c r="C28">
        <v>5</v>
      </c>
      <c r="D28">
        <v>2</v>
      </c>
      <c r="E28">
        <f t="shared" si="0"/>
        <v>71.428571428571431</v>
      </c>
      <c r="F28">
        <v>1</v>
      </c>
      <c r="G28">
        <v>0</v>
      </c>
      <c r="H28">
        <f t="shared" si="1"/>
        <v>100</v>
      </c>
      <c r="I28">
        <v>0</v>
      </c>
      <c r="J28">
        <v>1</v>
      </c>
    </row>
    <row r="29" spans="1:11">
      <c r="A29" s="3" t="s">
        <v>397</v>
      </c>
      <c r="B29" s="16">
        <v>25</v>
      </c>
      <c r="C29">
        <v>4</v>
      </c>
      <c r="D29">
        <v>3</v>
      </c>
      <c r="E29">
        <f t="shared" si="0"/>
        <v>57.142857142857139</v>
      </c>
      <c r="F29">
        <v>1</v>
      </c>
      <c r="G29">
        <v>0</v>
      </c>
      <c r="H29">
        <f t="shared" si="1"/>
        <v>100</v>
      </c>
      <c r="I29">
        <v>0</v>
      </c>
      <c r="J29">
        <v>1</v>
      </c>
    </row>
    <row r="30" spans="1:11">
      <c r="A30" s="3" t="s">
        <v>414</v>
      </c>
      <c r="B30" s="16">
        <v>26</v>
      </c>
      <c r="C30">
        <v>4</v>
      </c>
      <c r="D30">
        <v>2</v>
      </c>
      <c r="E30">
        <f t="shared" si="0"/>
        <v>66.666666666666657</v>
      </c>
      <c r="F30">
        <v>1</v>
      </c>
      <c r="G30">
        <v>0</v>
      </c>
      <c r="H30">
        <f t="shared" si="1"/>
        <v>100</v>
      </c>
      <c r="I30">
        <v>0</v>
      </c>
      <c r="J30">
        <v>1</v>
      </c>
    </row>
    <row r="31" spans="1:11">
      <c r="A31" s="3" t="s">
        <v>428</v>
      </c>
      <c r="B31" s="16">
        <v>27</v>
      </c>
      <c r="C31">
        <v>4</v>
      </c>
      <c r="D31">
        <v>1</v>
      </c>
      <c r="E31">
        <f t="shared" si="0"/>
        <v>80</v>
      </c>
      <c r="F31">
        <v>1</v>
      </c>
      <c r="G31">
        <v>0</v>
      </c>
      <c r="H31">
        <f t="shared" si="1"/>
        <v>100</v>
      </c>
      <c r="K31" t="s">
        <v>811</v>
      </c>
    </row>
    <row r="32" spans="1:11">
      <c r="A32" s="3" t="s">
        <v>444</v>
      </c>
      <c r="B32" s="16">
        <v>28</v>
      </c>
      <c r="C32">
        <v>4</v>
      </c>
      <c r="D32">
        <v>3</v>
      </c>
      <c r="E32">
        <f t="shared" si="0"/>
        <v>57.142857142857139</v>
      </c>
      <c r="F32">
        <v>2</v>
      </c>
      <c r="G32">
        <v>0</v>
      </c>
      <c r="H32">
        <f t="shared" si="1"/>
        <v>100</v>
      </c>
      <c r="I32">
        <v>0</v>
      </c>
      <c r="J32">
        <v>1</v>
      </c>
    </row>
    <row r="33" spans="1:11">
      <c r="A33" s="3" t="s">
        <v>474</v>
      </c>
      <c r="B33" s="16">
        <v>30</v>
      </c>
      <c r="C33">
        <v>4</v>
      </c>
      <c r="D33">
        <v>3</v>
      </c>
      <c r="E33">
        <f t="shared" si="0"/>
        <v>57.142857142857139</v>
      </c>
      <c r="F33">
        <v>2</v>
      </c>
      <c r="G33">
        <v>0</v>
      </c>
      <c r="H33">
        <f t="shared" si="1"/>
        <v>100</v>
      </c>
      <c r="I33">
        <v>0</v>
      </c>
      <c r="J33">
        <v>1</v>
      </c>
    </row>
    <row r="34" spans="1:11">
      <c r="A34" s="3" t="s">
        <v>494</v>
      </c>
      <c r="B34" s="16">
        <v>31</v>
      </c>
      <c r="C34">
        <v>4</v>
      </c>
      <c r="D34">
        <v>1</v>
      </c>
      <c r="E34">
        <f t="shared" ref="E34:E50" si="2">C34/(D34+C34)*100</f>
        <v>80</v>
      </c>
      <c r="F34">
        <v>1</v>
      </c>
      <c r="G34">
        <v>0</v>
      </c>
      <c r="H34">
        <f t="shared" ref="H34:H50" si="3">F34/(G34+F34)*100</f>
        <v>100</v>
      </c>
      <c r="I34">
        <v>0</v>
      </c>
      <c r="J34">
        <v>1</v>
      </c>
    </row>
    <row r="35" spans="1:11">
      <c r="A35" s="3" t="s">
        <v>507</v>
      </c>
      <c r="B35" s="16">
        <v>32</v>
      </c>
      <c r="C35">
        <v>6</v>
      </c>
      <c r="D35">
        <v>1</v>
      </c>
      <c r="E35">
        <f t="shared" si="2"/>
        <v>85.714285714285708</v>
      </c>
      <c r="F35">
        <v>1</v>
      </c>
      <c r="G35">
        <v>0</v>
      </c>
      <c r="H35">
        <f t="shared" si="3"/>
        <v>100</v>
      </c>
      <c r="I35">
        <v>0</v>
      </c>
      <c r="J35">
        <v>1</v>
      </c>
    </row>
    <row r="36" spans="1:11">
      <c r="A36" s="3" t="s">
        <v>523</v>
      </c>
      <c r="B36" s="16">
        <v>33</v>
      </c>
      <c r="C36">
        <v>6</v>
      </c>
      <c r="D36">
        <v>1</v>
      </c>
      <c r="E36">
        <f t="shared" si="2"/>
        <v>85.714285714285708</v>
      </c>
      <c r="F36">
        <v>2</v>
      </c>
      <c r="G36">
        <v>0</v>
      </c>
      <c r="H36">
        <f t="shared" si="3"/>
        <v>100</v>
      </c>
    </row>
    <row r="37" spans="1:11">
      <c r="A37" s="3" t="s">
        <v>540</v>
      </c>
      <c r="B37" s="16">
        <v>34</v>
      </c>
      <c r="C37">
        <v>5</v>
      </c>
      <c r="D37">
        <v>2</v>
      </c>
      <c r="E37">
        <f t="shared" si="2"/>
        <v>71.428571428571431</v>
      </c>
      <c r="F37">
        <v>1</v>
      </c>
      <c r="G37">
        <v>0</v>
      </c>
      <c r="H37">
        <f t="shared" si="3"/>
        <v>100</v>
      </c>
      <c r="I37">
        <v>0</v>
      </c>
      <c r="J37">
        <v>1</v>
      </c>
    </row>
    <row r="38" spans="1:11">
      <c r="A38" s="3" t="s">
        <v>556</v>
      </c>
      <c r="B38" s="16">
        <v>35</v>
      </c>
      <c r="C38">
        <v>5</v>
      </c>
      <c r="D38">
        <v>2</v>
      </c>
      <c r="E38">
        <f t="shared" si="2"/>
        <v>71.428571428571431</v>
      </c>
      <c r="F38">
        <v>1</v>
      </c>
      <c r="G38">
        <v>0</v>
      </c>
      <c r="H38">
        <f t="shared" si="3"/>
        <v>100</v>
      </c>
      <c r="I38">
        <v>0</v>
      </c>
      <c r="J38">
        <v>1</v>
      </c>
    </row>
    <row r="39" spans="1:11">
      <c r="A39" s="3" t="s">
        <v>572</v>
      </c>
      <c r="B39" s="16">
        <v>36</v>
      </c>
      <c r="C39">
        <v>6</v>
      </c>
      <c r="D39">
        <v>1</v>
      </c>
      <c r="E39">
        <f t="shared" si="2"/>
        <v>85.714285714285708</v>
      </c>
      <c r="F39">
        <v>2</v>
      </c>
      <c r="G39">
        <v>0</v>
      </c>
      <c r="H39">
        <f t="shared" si="3"/>
        <v>100</v>
      </c>
      <c r="I39">
        <v>0</v>
      </c>
      <c r="J39">
        <v>1</v>
      </c>
    </row>
    <row r="40" spans="1:11">
      <c r="A40" s="3" t="s">
        <v>589</v>
      </c>
      <c r="B40" s="16">
        <v>37</v>
      </c>
      <c r="C40">
        <v>5</v>
      </c>
      <c r="D40">
        <v>2</v>
      </c>
      <c r="E40">
        <f t="shared" si="2"/>
        <v>71.428571428571431</v>
      </c>
      <c r="F40">
        <v>1</v>
      </c>
      <c r="G40">
        <v>0</v>
      </c>
      <c r="H40">
        <f t="shared" si="3"/>
        <v>100</v>
      </c>
      <c r="I40">
        <v>1</v>
      </c>
      <c r="J40">
        <v>0</v>
      </c>
    </row>
    <row r="41" spans="1:11">
      <c r="A41" s="3" t="s">
        <v>605</v>
      </c>
      <c r="B41" s="16">
        <v>38</v>
      </c>
      <c r="C41">
        <v>1</v>
      </c>
      <c r="D41">
        <v>5</v>
      </c>
      <c r="E41">
        <f t="shared" si="2"/>
        <v>16.666666666666664</v>
      </c>
      <c r="F41">
        <v>2</v>
      </c>
      <c r="G41">
        <v>0</v>
      </c>
      <c r="H41">
        <f t="shared" si="3"/>
        <v>100</v>
      </c>
      <c r="I41">
        <v>0</v>
      </c>
      <c r="J41">
        <v>1</v>
      </c>
    </row>
    <row r="42" spans="1:11">
      <c r="A42" s="3" t="s">
        <v>619</v>
      </c>
      <c r="B42" s="16">
        <v>39</v>
      </c>
      <c r="C42">
        <v>5</v>
      </c>
      <c r="D42">
        <v>3</v>
      </c>
      <c r="E42">
        <f t="shared" si="2"/>
        <v>62.5</v>
      </c>
      <c r="F42">
        <v>1</v>
      </c>
      <c r="G42">
        <v>0</v>
      </c>
      <c r="H42">
        <f t="shared" si="3"/>
        <v>100</v>
      </c>
    </row>
    <row r="43" spans="1:11">
      <c r="A43" s="3" t="s">
        <v>637</v>
      </c>
      <c r="B43" s="16">
        <v>40</v>
      </c>
      <c r="C43">
        <v>5</v>
      </c>
      <c r="D43">
        <v>2</v>
      </c>
      <c r="E43">
        <f t="shared" si="2"/>
        <v>71.428571428571431</v>
      </c>
      <c r="F43">
        <v>1</v>
      </c>
      <c r="G43">
        <v>0</v>
      </c>
      <c r="H43">
        <f t="shared" si="3"/>
        <v>100</v>
      </c>
      <c r="I43">
        <v>0</v>
      </c>
      <c r="J43">
        <v>1</v>
      </c>
    </row>
    <row r="44" spans="1:11">
      <c r="A44" s="3" t="s">
        <v>653</v>
      </c>
      <c r="B44" s="16">
        <v>41</v>
      </c>
      <c r="C44">
        <v>4</v>
      </c>
      <c r="D44">
        <v>2</v>
      </c>
      <c r="E44">
        <f t="shared" si="2"/>
        <v>66.666666666666657</v>
      </c>
      <c r="F44">
        <v>1</v>
      </c>
      <c r="G44">
        <v>0</v>
      </c>
      <c r="H44">
        <f t="shared" si="3"/>
        <v>100</v>
      </c>
      <c r="K44" t="s">
        <v>812</v>
      </c>
    </row>
    <row r="45" spans="1:11">
      <c r="A45" s="3" t="s">
        <v>669</v>
      </c>
      <c r="B45" s="16">
        <v>42</v>
      </c>
      <c r="C45">
        <v>4</v>
      </c>
      <c r="D45">
        <v>3</v>
      </c>
      <c r="E45">
        <f t="shared" si="2"/>
        <v>57.142857142857139</v>
      </c>
      <c r="F45">
        <v>1</v>
      </c>
      <c r="G45">
        <v>0</v>
      </c>
      <c r="H45">
        <f t="shared" si="3"/>
        <v>100</v>
      </c>
      <c r="I45">
        <v>0</v>
      </c>
      <c r="J45">
        <v>1</v>
      </c>
    </row>
    <row r="46" spans="1:11">
      <c r="A46" s="3" t="s">
        <v>688</v>
      </c>
      <c r="B46" s="16">
        <v>43</v>
      </c>
      <c r="C46">
        <v>7</v>
      </c>
      <c r="D46">
        <v>0</v>
      </c>
      <c r="E46">
        <f t="shared" si="2"/>
        <v>100</v>
      </c>
      <c r="F46">
        <v>3</v>
      </c>
      <c r="G46">
        <v>0</v>
      </c>
      <c r="H46">
        <f t="shared" si="3"/>
        <v>100</v>
      </c>
      <c r="I46">
        <v>0</v>
      </c>
      <c r="J46">
        <v>1</v>
      </c>
    </row>
    <row r="47" spans="1:11">
      <c r="A47" s="3" t="s">
        <v>704</v>
      </c>
      <c r="B47" s="16">
        <v>44</v>
      </c>
      <c r="C47">
        <v>4</v>
      </c>
      <c r="D47">
        <v>3</v>
      </c>
      <c r="E47">
        <f t="shared" si="2"/>
        <v>57.142857142857139</v>
      </c>
      <c r="F47">
        <v>1</v>
      </c>
      <c r="G47">
        <v>0</v>
      </c>
      <c r="H47">
        <f t="shared" si="3"/>
        <v>100</v>
      </c>
      <c r="I47">
        <v>0</v>
      </c>
      <c r="J47">
        <v>1</v>
      </c>
    </row>
    <row r="48" spans="1:11">
      <c r="A48" s="3" t="s">
        <v>748</v>
      </c>
      <c r="B48" s="16">
        <v>47</v>
      </c>
      <c r="C48">
        <v>4</v>
      </c>
      <c r="D48">
        <v>3</v>
      </c>
      <c r="E48">
        <f t="shared" si="2"/>
        <v>57.142857142857139</v>
      </c>
      <c r="F48">
        <v>2</v>
      </c>
      <c r="G48">
        <v>0</v>
      </c>
      <c r="H48">
        <f t="shared" si="3"/>
        <v>100</v>
      </c>
      <c r="I48">
        <v>0</v>
      </c>
      <c r="J48">
        <v>1</v>
      </c>
    </row>
    <row r="49" spans="1:10">
      <c r="A49" s="3" t="s">
        <v>764</v>
      </c>
      <c r="B49" s="16">
        <v>48</v>
      </c>
      <c r="C49">
        <v>2</v>
      </c>
      <c r="D49">
        <v>1</v>
      </c>
      <c r="E49">
        <f t="shared" si="2"/>
        <v>66.666666666666657</v>
      </c>
      <c r="F49">
        <v>1</v>
      </c>
      <c r="G49">
        <v>0</v>
      </c>
      <c r="H49">
        <f t="shared" si="3"/>
        <v>100</v>
      </c>
      <c r="I49">
        <v>1</v>
      </c>
      <c r="J49">
        <v>0</v>
      </c>
    </row>
    <row r="50" spans="1:10">
      <c r="A50" s="3" t="s">
        <v>771</v>
      </c>
      <c r="B50" s="16">
        <v>49</v>
      </c>
      <c r="C50">
        <v>3</v>
      </c>
      <c r="D50">
        <v>1</v>
      </c>
      <c r="E50">
        <f t="shared" si="2"/>
        <v>75</v>
      </c>
      <c r="F50">
        <v>2</v>
      </c>
      <c r="G50">
        <v>0</v>
      </c>
      <c r="H50">
        <f t="shared" si="3"/>
        <v>100</v>
      </c>
    </row>
    <row r="146" spans="1:1">
      <c r="A146" s="4"/>
    </row>
  </sheetData>
  <sortState ref="A1:B145">
    <sortCondition ref="B1:B145"/>
  </sortState>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Schedule</vt:lpstr>
      <vt:lpstr>Symposium summary</vt:lpstr>
    </vt:vector>
  </TitlesOfParts>
  <Company>University of Leeds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Hassall</dc:creator>
  <cp:lastModifiedBy>Christopher Hassall</cp:lastModifiedBy>
  <dcterms:created xsi:type="dcterms:W3CDTF">2014-08-08T22:44:19Z</dcterms:created>
  <dcterms:modified xsi:type="dcterms:W3CDTF">2014-08-30T21:55:44Z</dcterms:modified>
</cp:coreProperties>
</file>